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Tomatoes" sheetId="1" r:id="rId1"/>
    <sheet name="Production_Quantity" sheetId="2" r:id="rId2"/>
    <sheet name="Export_Quantity" sheetId="3" r:id="rId3"/>
    <sheet name="Export_Value" sheetId="4" r:id="rId4"/>
  </sheets>
  <externalReferences>
    <externalReference r:id="rId7"/>
  </externalReferences>
  <definedNames>
    <definedName name="Export_Quantity">'Export_Quantity'!$A$1:$B$157</definedName>
    <definedName name="Export_Value">'Export_Value'!$A$1:$B$155</definedName>
    <definedName name="Production_Quantity">'Production_Quantity'!$A$1:$B$172</definedName>
    <definedName name="Tomatoes">'Tomatoes'!$A$1:$E$37</definedName>
  </definedNames>
  <calcPr fullCalcOnLoad="1"/>
</workbook>
</file>

<file path=xl/sharedStrings.xml><?xml version="1.0" encoding="utf-8"?>
<sst xmlns="http://schemas.openxmlformats.org/spreadsheetml/2006/main" count="504" uniqueCount="201">
  <si>
    <t>countries</t>
  </si>
  <si>
    <t>prodquan</t>
  </si>
  <si>
    <t>expquan</t>
  </si>
  <si>
    <t>expvalue</t>
  </si>
  <si>
    <t>Antigua and Barbuda</t>
  </si>
  <si>
    <t>Aruba</t>
  </si>
  <si>
    <t>Australia</t>
  </si>
  <si>
    <t>Bahamas</t>
  </si>
  <si>
    <t>Barbados</t>
  </si>
  <si>
    <t>Belgium</t>
  </si>
  <si>
    <t>Belize</t>
  </si>
  <si>
    <t>Bermuda</t>
  </si>
  <si>
    <t>Canada</t>
  </si>
  <si>
    <t>Cayman Islands</t>
  </si>
  <si>
    <t>Chile</t>
  </si>
  <si>
    <t>Costa Rica</t>
  </si>
  <si>
    <t>Cyprus</t>
  </si>
  <si>
    <t>Dominica</t>
  </si>
  <si>
    <t>Dominican Republic</t>
  </si>
  <si>
    <t>El Salvador</t>
  </si>
  <si>
    <t>Grenada</t>
  </si>
  <si>
    <t>Guadeloupe</t>
  </si>
  <si>
    <t>Guatemala</t>
  </si>
  <si>
    <t>Haiti</t>
  </si>
  <si>
    <t>Iceland</t>
  </si>
  <si>
    <t>Israel</t>
  </si>
  <si>
    <t>Jamaica</t>
  </si>
  <si>
    <t>Japan</t>
  </si>
  <si>
    <t>Korea, Republic of</t>
  </si>
  <si>
    <t>Martinique</t>
  </si>
  <si>
    <t>Mexico</t>
  </si>
  <si>
    <t>Montserrat</t>
  </si>
  <si>
    <t>New Zealand</t>
  </si>
  <si>
    <t>Poland</t>
  </si>
  <si>
    <t>Trinidad and Tobago</t>
  </si>
  <si>
    <t>United Kingdom</t>
  </si>
  <si>
    <t>China</t>
  </si>
  <si>
    <t>United States of America</t>
  </si>
  <si>
    <t>India</t>
  </si>
  <si>
    <t>Turkey</t>
  </si>
  <si>
    <t>Egypt</t>
  </si>
  <si>
    <t>Italy</t>
  </si>
  <si>
    <t>Iran, Islamic Republic of</t>
  </si>
  <si>
    <t>Spain</t>
  </si>
  <si>
    <t>Brazil</t>
  </si>
  <si>
    <t>Russian Federation</t>
  </si>
  <si>
    <t>Uzbekistan</t>
  </si>
  <si>
    <t>Greece</t>
  </si>
  <si>
    <t>Ukraine</t>
  </si>
  <si>
    <t>Morocco</t>
  </si>
  <si>
    <t>Nigeria</t>
  </si>
  <si>
    <t>Portugal</t>
  </si>
  <si>
    <t>Tunisia</t>
  </si>
  <si>
    <t>Iraq</t>
  </si>
  <si>
    <t>Algeria</t>
  </si>
  <si>
    <t>Syrian Arab Republic</t>
  </si>
  <si>
    <t>Netherlands</t>
  </si>
  <si>
    <t>Argentina</t>
  </si>
  <si>
    <t>Sudan</t>
  </si>
  <si>
    <t>Romania</t>
  </si>
  <si>
    <t>Indonesia</t>
  </si>
  <si>
    <t>Cuba</t>
  </si>
  <si>
    <t>Jordan</t>
  </si>
  <si>
    <t>France</t>
  </si>
  <si>
    <t>Kenya</t>
  </si>
  <si>
    <t>Kazakhstan</t>
  </si>
  <si>
    <t>Pakistan</t>
  </si>
  <si>
    <t>Saudi Arabia</t>
  </si>
  <si>
    <t>Colombia</t>
  </si>
  <si>
    <t>Azerbaijan</t>
  </si>
  <si>
    <t>Cameroon</t>
  </si>
  <si>
    <t>South Africa</t>
  </si>
  <si>
    <t>Armenia</t>
  </si>
  <si>
    <t>Lebanon</t>
  </si>
  <si>
    <t>Thailand</t>
  </si>
  <si>
    <t>Belarus</t>
  </si>
  <si>
    <t>Turkmenistan</t>
  </si>
  <si>
    <t>Tajikistan</t>
  </si>
  <si>
    <t>Yemen</t>
  </si>
  <si>
    <t>Hungary</t>
  </si>
  <si>
    <t>United Arab Emirates</t>
  </si>
  <si>
    <t>Venezuela, Bolivarian Republic of</t>
  </si>
  <si>
    <t>Occupied Palestinian Territory</t>
  </si>
  <si>
    <t>Libyan Arab Jamahiriya</t>
  </si>
  <si>
    <t>Philippines</t>
  </si>
  <si>
    <t>Kyrgyzstan</t>
  </si>
  <si>
    <t>Ghana</t>
  </si>
  <si>
    <t>Senegal</t>
  </si>
  <si>
    <t>Mali</t>
  </si>
  <si>
    <t>Peru</t>
  </si>
  <si>
    <t>Albania</t>
  </si>
  <si>
    <t>Benin</t>
  </si>
  <si>
    <t>Honduras</t>
  </si>
  <si>
    <t>Serbia</t>
  </si>
  <si>
    <t>Tanzania, United Republic of</t>
  </si>
  <si>
    <t>Bangladesh</t>
  </si>
  <si>
    <t>Bulgaria</t>
  </si>
  <si>
    <t>Bolivia</t>
  </si>
  <si>
    <t>The former Yugoslav Republic of Macedonia</t>
  </si>
  <si>
    <t>Niger</t>
  </si>
  <si>
    <t>Paraguay</t>
  </si>
  <si>
    <t>Georgia</t>
  </si>
  <si>
    <t>Malaysia</t>
  </si>
  <si>
    <t>Ecuador</t>
  </si>
  <si>
    <t>Sri Lanka</t>
  </si>
  <si>
    <t>Korea, Democratic People's Republic of</t>
  </si>
  <si>
    <t>Germany</t>
  </si>
  <si>
    <t>Kuwait</t>
  </si>
  <si>
    <t>Slovakia</t>
  </si>
  <si>
    <t>Croatia</t>
  </si>
  <si>
    <t>Moldova</t>
  </si>
  <si>
    <t>Austria</t>
  </si>
  <si>
    <t>Congo, Democratic Republic of</t>
  </si>
  <si>
    <t>Uruguay</t>
  </si>
  <si>
    <t>Oman</t>
  </si>
  <si>
    <t>Malawi</t>
  </si>
  <si>
    <t>Finland</t>
  </si>
  <si>
    <t>Ethiopia</t>
  </si>
  <si>
    <t>Bosnia and Herzegovina</t>
  </si>
  <si>
    <t>Switzerland</t>
  </si>
  <si>
    <t>Czech Republic</t>
  </si>
  <si>
    <t>Côte d'Ivoire</t>
  </si>
  <si>
    <t>Zambia</t>
  </si>
  <si>
    <t>Montenegro</t>
  </si>
  <si>
    <t>Madagascar</t>
  </si>
  <si>
    <t>Denmark</t>
  </si>
  <si>
    <t>Puerto Rico</t>
  </si>
  <si>
    <t>Panama</t>
  </si>
  <si>
    <t>Sierra Leone</t>
  </si>
  <si>
    <t>Sweden</t>
  </si>
  <si>
    <t>Malta</t>
  </si>
  <si>
    <t>Somalia</t>
  </si>
  <si>
    <t>Norway</t>
  </si>
  <si>
    <t>Angola</t>
  </si>
  <si>
    <t>Uganda</t>
  </si>
  <si>
    <t>Ireland</t>
  </si>
  <si>
    <t>Qatar</t>
  </si>
  <si>
    <t>Zimbabwe</t>
  </si>
  <si>
    <t>Mauritius</t>
  </si>
  <si>
    <t>Burkina Faso</t>
  </si>
  <si>
    <t>Réunion</t>
  </si>
  <si>
    <t>Mozambique</t>
  </si>
  <si>
    <t>Nicaragua</t>
  </si>
  <si>
    <t>Estonia</t>
  </si>
  <si>
    <t>Togo</t>
  </si>
  <si>
    <t>Cape Verde</t>
  </si>
  <si>
    <t>Bahrain</t>
  </si>
  <si>
    <t>Slovenia</t>
  </si>
  <si>
    <t>French Guiana</t>
  </si>
  <si>
    <t>Swaziland</t>
  </si>
  <si>
    <t>Congo</t>
  </si>
  <si>
    <t>Fiji</t>
  </si>
  <si>
    <t>Guyana</t>
  </si>
  <si>
    <t>Liberia</t>
  </si>
  <si>
    <t>Lithuania</t>
  </si>
  <si>
    <t>Djibouti</t>
  </si>
  <si>
    <t>French Polynesia</t>
  </si>
  <si>
    <t>Bhutan</t>
  </si>
  <si>
    <t>Namibia</t>
  </si>
  <si>
    <t>Suriname</t>
  </si>
  <si>
    <t>Cook Islands</t>
  </si>
  <si>
    <t>Comoros</t>
  </si>
  <si>
    <t>Papua New Guinea</t>
  </si>
  <si>
    <t>Tonga</t>
  </si>
  <si>
    <t>Gabon</t>
  </si>
  <si>
    <t>Latvia</t>
  </si>
  <si>
    <t>Seychelles</t>
  </si>
  <si>
    <t>Guam</t>
  </si>
  <si>
    <t>Saint Kitts and Nevis</t>
  </si>
  <si>
    <t>Timor-Leste</t>
  </si>
  <si>
    <t>American Samoa</t>
  </si>
  <si>
    <t>Brunei Darussalam</t>
  </si>
  <si>
    <t>Luxembourg</t>
  </si>
  <si>
    <t>Singapore</t>
  </si>
  <si>
    <t>Maldives</t>
  </si>
  <si>
    <t>Saint Pierre and Miquelon</t>
  </si>
  <si>
    <t>Botswana</t>
  </si>
  <si>
    <t>Nepal</t>
  </si>
  <si>
    <t>China, Hong Kong SAR</t>
  </si>
  <si>
    <t>China, Macao SAR</t>
  </si>
  <si>
    <t>Myanmar</t>
  </si>
  <si>
    <t>New Caledonia</t>
  </si>
  <si>
    <t>Saint Vincent and Grenadines</t>
  </si>
  <si>
    <t>Mongolia</t>
  </si>
  <si>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</si>
  <si>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</si>
  <si>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</si>
  <si>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</si>
  <si>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</si>
  <si>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</si>
  <si>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</si>
  <si>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</si>
  <si>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</si>
  <si>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</si>
  <si>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</si>
  <si>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Tomatoes:  U.S. import-eligible countries; world production and exports</t>
  </si>
  <si>
    <t>Total production, exports and export value (2008) for countries eligible to ship tomatoes to the United States</t>
  </si>
  <si>
    <t>Top world producers and exporters of tomatoes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</si>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</sst>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Tomato production</a:t>
            </a:r>
          </a:p>
        </c:rich>
      </c:tx>
      <c:layout>
        <c:manualLayout>
          <c:xMode val="factor"/>
          <c:yMode val="factor"/>
          <c:x val="0.0115"/>
          <c:y val="0"/>
        </c:manualLayout>
      </c:layout>
      <c:spPr>
        <a:noFill/>
        <a:ln w="3175">
          <a:noFill/>
        </a:ln>
      </c:spPr>
    </c:title>
    <c:plotArea>
      <c:layout>
        <c:manualLayout>
          <c:xMode val="edge"/>
          <c:yMode val="edge"/>
          <c:x val="0.0045"/>
          <c:y val="0.108"/>
          <c:w val="0.9705"/>
          <c:h val="0.8075"/>
        </c:manualLayout>
      </c:layout>
      <c:barChart>
        <c:barDir val="bar"/>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8"/>
            <c:invertIfNegative val="0"/>
            <c:spPr>
              <a:solidFill>
                <a:srgbClr val="FFFFFF"/>
              </a:solidFill>
              <a:ln w="12700">
                <a:solidFill>
                  <a:srgbClr val="000000"/>
                </a:solidFill>
              </a:ln>
            </c:spPr>
          </c:dPt>
          <c:cat>
            <c:strRef>
              <c:f>'[1]Production_Quantity'!$A$2:$A$11</c:f>
              <c:strCache>
                <c:ptCount val="10"/>
                <c:pt idx="0">
                  <c:v>Mexico</c:v>
                </c:pt>
                <c:pt idx="1">
                  <c:v>Brazil</c:v>
                </c:pt>
                <c:pt idx="2">
                  <c:v>Spain</c:v>
                </c:pt>
                <c:pt idx="3">
                  <c:v>Iran (Islamic Republic of)</c:v>
                </c:pt>
                <c:pt idx="4">
                  <c:v>Italy</c:v>
                </c:pt>
                <c:pt idx="5">
                  <c:v>Egypt</c:v>
                </c:pt>
                <c:pt idx="6">
                  <c:v>Turkey</c:v>
                </c:pt>
                <c:pt idx="7">
                  <c:v>India</c:v>
                </c:pt>
                <c:pt idx="8">
                  <c:v>United States of America</c:v>
                </c:pt>
                <c:pt idx="9">
                  <c:v>China</c:v>
                </c:pt>
              </c:strCache>
            </c:strRef>
          </c:cat>
          <c:val>
            <c:numRef>
              <c:f>'[1]Production_Quantity'!$B$2:$B$11</c:f>
              <c:numCache>
                <c:ptCount val="10"/>
                <c:pt idx="0">
                  <c:v>2591400</c:v>
                </c:pt>
                <c:pt idx="1">
                  <c:v>4310480</c:v>
                </c:pt>
                <c:pt idx="2">
                  <c:v>4603600</c:v>
                </c:pt>
                <c:pt idx="3">
                  <c:v>5887710</c:v>
                </c:pt>
                <c:pt idx="4">
                  <c:v>6877400</c:v>
                </c:pt>
                <c:pt idx="5">
                  <c:v>10000000</c:v>
                </c:pt>
                <c:pt idx="6">
                  <c:v>10745600</c:v>
                </c:pt>
                <c:pt idx="7">
                  <c:v>11148800</c:v>
                </c:pt>
                <c:pt idx="8">
                  <c:v>14141900</c:v>
                </c:pt>
                <c:pt idx="9">
                  <c:v>45365543</c:v>
                </c:pt>
              </c:numCache>
            </c:numRef>
          </c:val>
        </c:ser>
        <c:axId val="62364346"/>
        <c:axId val="24408203"/>
      </c:barChart>
      <c:catAx>
        <c:axId val="62364346"/>
        <c:scaling>
          <c:orientation val="minMax"/>
        </c:scaling>
        <c:axPos val="l"/>
        <c:delete val="0"/>
        <c:numFmt formatCode="General" sourceLinked="1"/>
        <c:majorTickMark val="out"/>
        <c:minorTickMark val="none"/>
        <c:tickLblPos val="nextTo"/>
        <c:spPr>
          <a:ln w="3175">
            <a:solidFill>
              <a:srgbClr val="000000"/>
            </a:solidFill>
          </a:ln>
        </c:spPr>
        <c:crossAx val="24408203"/>
        <c:crosses val="autoZero"/>
        <c:auto val="1"/>
        <c:lblOffset val="100"/>
        <c:tickLblSkip val="1"/>
        <c:noMultiLvlLbl val="0"/>
      </c:catAx>
      <c:valAx>
        <c:axId val="24408203"/>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64346"/>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Tomato exports</a:t>
            </a:r>
          </a:p>
        </c:rich>
      </c:tx>
      <c:layout>
        <c:manualLayout>
          <c:xMode val="factor"/>
          <c:yMode val="factor"/>
          <c:x val="0.00925"/>
          <c:y val="0"/>
        </c:manualLayout>
      </c:layout>
      <c:spPr>
        <a:noFill/>
        <a:ln w="3175">
          <a:noFill/>
        </a:ln>
      </c:spPr>
    </c:title>
    <c:plotArea>
      <c:layout>
        <c:manualLayout>
          <c:xMode val="edge"/>
          <c:yMode val="edge"/>
          <c:x val="0.0045"/>
          <c:y val="0.1305"/>
          <c:w val="0.9705"/>
          <c:h val="0.769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FFFFFF"/>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Canada</c:v>
                </c:pt>
                <c:pt idx="1">
                  <c:v>France</c:v>
                </c:pt>
                <c:pt idx="2">
                  <c:v>Belgium</c:v>
                </c:pt>
                <c:pt idx="3">
                  <c:v>United States of America</c:v>
                </c:pt>
                <c:pt idx="4">
                  <c:v>Morocco</c:v>
                </c:pt>
                <c:pt idx="5">
                  <c:v>Jordan</c:v>
                </c:pt>
                <c:pt idx="6">
                  <c:v>Turkey</c:v>
                </c:pt>
                <c:pt idx="7">
                  <c:v>Netherlands</c:v>
                </c:pt>
                <c:pt idx="8">
                  <c:v>Spain</c:v>
                </c:pt>
                <c:pt idx="9">
                  <c:v>Mexico</c:v>
                </c:pt>
              </c:strCache>
            </c:strRef>
          </c:cat>
          <c:val>
            <c:numRef>
              <c:f>'[1]Export_Quantity'!$B$2:$B$11</c:f>
              <c:numCache>
                <c:ptCount val="10"/>
                <c:pt idx="0">
                  <c:v>138627</c:v>
                </c:pt>
                <c:pt idx="1">
                  <c:v>179924</c:v>
                </c:pt>
                <c:pt idx="2">
                  <c:v>188986</c:v>
                </c:pt>
                <c:pt idx="3">
                  <c:v>251876</c:v>
                </c:pt>
                <c:pt idx="4">
                  <c:v>346222</c:v>
                </c:pt>
                <c:pt idx="5">
                  <c:v>393983</c:v>
                </c:pt>
                <c:pt idx="6">
                  <c:v>439729</c:v>
                </c:pt>
                <c:pt idx="7">
                  <c:v>920950</c:v>
                </c:pt>
                <c:pt idx="8">
                  <c:v>938596</c:v>
                </c:pt>
                <c:pt idx="9">
                  <c:v>1042730</c:v>
                </c:pt>
              </c:numCache>
            </c:numRef>
          </c:val>
        </c:ser>
        <c:axId val="18347236"/>
        <c:axId val="30907397"/>
      </c:barChart>
      <c:catAx>
        <c:axId val="18347236"/>
        <c:scaling>
          <c:orientation val="minMax"/>
        </c:scaling>
        <c:axPos val="l"/>
        <c:delete val="0"/>
        <c:numFmt formatCode="General" sourceLinked="1"/>
        <c:majorTickMark val="out"/>
        <c:minorTickMark val="none"/>
        <c:tickLblPos val="nextTo"/>
        <c:spPr>
          <a:ln w="3175">
            <a:solidFill>
              <a:srgbClr val="000000"/>
            </a:solidFill>
          </a:ln>
        </c:spPr>
        <c:crossAx val="30907397"/>
        <c:crosses val="autoZero"/>
        <c:auto val="1"/>
        <c:lblOffset val="100"/>
        <c:tickLblSkip val="1"/>
        <c:noMultiLvlLbl val="0"/>
      </c:catAx>
      <c:valAx>
        <c:axId val="30907397"/>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25"/>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347236"/>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Tomato export values</a:t>
            </a:r>
          </a:p>
        </c:rich>
      </c:tx>
      <c:layout>
        <c:manualLayout>
          <c:xMode val="factor"/>
          <c:yMode val="factor"/>
          <c:x val="0.009"/>
          <c:y val="0"/>
        </c:manualLayout>
      </c:layout>
      <c:spPr>
        <a:noFill/>
        <a:ln w="3175">
          <a:noFill/>
        </a:ln>
      </c:spPr>
    </c:title>
    <c:plotArea>
      <c:layout>
        <c:manualLayout>
          <c:xMode val="edge"/>
          <c:yMode val="edge"/>
          <c:x val="0.009"/>
          <c:y val="0.131"/>
          <c:w val="0.9655"/>
          <c:h val="0.76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FFFFFF"/>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Italy</c:v>
                </c:pt>
                <c:pt idx="1">
                  <c:v>Morocco</c:v>
                </c:pt>
                <c:pt idx="2">
                  <c:v>France</c:v>
                </c:pt>
                <c:pt idx="3">
                  <c:v>Belgium</c:v>
                </c:pt>
                <c:pt idx="4">
                  <c:v>Canada</c:v>
                </c:pt>
                <c:pt idx="5">
                  <c:v>United States of America</c:v>
                </c:pt>
                <c:pt idx="6">
                  <c:v>Turkey</c:v>
                </c:pt>
                <c:pt idx="7">
                  <c:v>Mexico</c:v>
                </c:pt>
                <c:pt idx="8">
                  <c:v>Spain</c:v>
                </c:pt>
                <c:pt idx="9">
                  <c:v>Netherlands</c:v>
                </c:pt>
              </c:strCache>
            </c:strRef>
          </c:cat>
          <c:val>
            <c:numRef>
              <c:f>'[1]Export_Value'!$B$2:$B$11</c:f>
              <c:numCache>
                <c:ptCount val="10"/>
                <c:pt idx="0">
                  <c:v>233644</c:v>
                </c:pt>
                <c:pt idx="1">
                  <c:v>263593</c:v>
                </c:pt>
                <c:pt idx="2">
                  <c:v>285834</c:v>
                </c:pt>
                <c:pt idx="3">
                  <c:v>287050</c:v>
                </c:pt>
                <c:pt idx="4">
                  <c:v>310238</c:v>
                </c:pt>
                <c:pt idx="5">
                  <c:v>332942</c:v>
                </c:pt>
                <c:pt idx="6">
                  <c:v>388584</c:v>
                </c:pt>
                <c:pt idx="7">
                  <c:v>1205390</c:v>
                </c:pt>
                <c:pt idx="8">
                  <c:v>1225510</c:v>
                </c:pt>
                <c:pt idx="9">
                  <c:v>1735650</c:v>
                </c:pt>
              </c:numCache>
            </c:numRef>
          </c:val>
        </c:ser>
        <c:axId val="9731118"/>
        <c:axId val="20471199"/>
      </c:barChart>
      <c:catAx>
        <c:axId val="9731118"/>
        <c:scaling>
          <c:orientation val="minMax"/>
        </c:scaling>
        <c:axPos val="l"/>
        <c:delete val="0"/>
        <c:numFmt formatCode="General" sourceLinked="1"/>
        <c:majorTickMark val="out"/>
        <c:minorTickMark val="none"/>
        <c:tickLblPos val="nextTo"/>
        <c:spPr>
          <a:ln w="3175">
            <a:solidFill>
              <a:srgbClr val="000000"/>
            </a:solidFill>
          </a:ln>
        </c:spPr>
        <c:crossAx val="20471199"/>
        <c:crosses val="autoZero"/>
        <c:auto val="1"/>
        <c:lblOffset val="100"/>
        <c:tickLblSkip val="1"/>
        <c:noMultiLvlLbl val="0"/>
      </c:catAx>
      <c:valAx>
        <c:axId val="20471199"/>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45"/>
              <c:y val="-0.01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9731118"/>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28</xdr:row>
      <xdr:rowOff>95250</xdr:rowOff>
    </xdr:to>
    <xdr:graphicFrame>
      <xdr:nvGraphicFramePr>
        <xdr:cNvPr id="1" name="Chart 1"/>
        <xdr:cNvGraphicFramePr/>
      </xdr:nvGraphicFramePr>
      <xdr:xfrm>
        <a:off x="4981575" y="752475"/>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30</xdr:row>
      <xdr:rowOff>9525</xdr:rowOff>
    </xdr:from>
    <xdr:to>
      <xdr:col>11</xdr:col>
      <xdr:colOff>600075</xdr:colOff>
      <xdr:row>54</xdr:row>
      <xdr:rowOff>123825</xdr:rowOff>
    </xdr:to>
    <xdr:graphicFrame>
      <xdr:nvGraphicFramePr>
        <xdr:cNvPr id="2" name="Chart 2"/>
        <xdr:cNvGraphicFramePr/>
      </xdr:nvGraphicFramePr>
      <xdr:xfrm>
        <a:off x="4962525" y="5105400"/>
        <a:ext cx="4257675" cy="4000500"/>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56</xdr:row>
      <xdr:rowOff>28575</xdr:rowOff>
    </xdr:from>
    <xdr:to>
      <xdr:col>12</xdr:col>
      <xdr:colOff>28575</xdr:colOff>
      <xdr:row>82</xdr:row>
      <xdr:rowOff>28575</xdr:rowOff>
    </xdr:to>
    <xdr:graphicFrame>
      <xdr:nvGraphicFramePr>
        <xdr:cNvPr id="3" name="Chart 3"/>
        <xdr:cNvGraphicFramePr/>
      </xdr:nvGraphicFramePr>
      <xdr:xfrm>
        <a:off x="4981575" y="9334500"/>
        <a:ext cx="4276725" cy="4210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Tomato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matoes"/>
      <sheetName val="Production_Quantity"/>
      <sheetName val="Export_Quantity"/>
      <sheetName val="Export_Value"/>
    </sheetNames>
    <sheetDataSet>
      <sheetData sheetId="0">
        <row r="2">
          <cell r="A2" t="str">
            <v>Algeria</v>
          </cell>
          <cell r="B2">
            <v>641.034</v>
          </cell>
          <cell r="C2">
            <v>0.006</v>
          </cell>
          <cell r="D2">
            <v>8</v>
          </cell>
        </row>
        <row r="3">
          <cell r="A3" t="str">
            <v>Antigua and Barbuda</v>
          </cell>
          <cell r="B3">
            <v>0.464</v>
          </cell>
          <cell r="C3" t="str">
            <v>nd</v>
          </cell>
          <cell r="D3" t="str">
            <v>nd</v>
          </cell>
        </row>
        <row r="4">
          <cell r="A4" t="str">
            <v>Aruba</v>
          </cell>
          <cell r="B4" t="str">
            <v>nd</v>
          </cell>
          <cell r="C4">
            <v>0.001</v>
          </cell>
          <cell r="D4">
            <v>5</v>
          </cell>
        </row>
        <row r="5">
          <cell r="A5" t="str">
            <v>Australia</v>
          </cell>
          <cell r="B5">
            <v>440.093</v>
          </cell>
          <cell r="C5">
            <v>4.071</v>
          </cell>
          <cell r="D5">
            <v>7083</v>
          </cell>
        </row>
        <row r="6">
          <cell r="A6" t="str">
            <v>Bahamas</v>
          </cell>
          <cell r="B6">
            <v>4.859</v>
          </cell>
          <cell r="C6" t="str">
            <v>nd</v>
          </cell>
          <cell r="D6" t="str">
            <v>nd</v>
          </cell>
        </row>
        <row r="7">
          <cell r="A7" t="str">
            <v>Barbados</v>
          </cell>
          <cell r="B7">
            <v>1.38</v>
          </cell>
          <cell r="C7">
            <v>0.005</v>
          </cell>
          <cell r="D7">
            <v>3</v>
          </cell>
        </row>
        <row r="8">
          <cell r="A8" t="str">
            <v>Belgium</v>
          </cell>
          <cell r="B8">
            <v>232.1</v>
          </cell>
          <cell r="C8">
            <v>188.986</v>
          </cell>
          <cell r="D8">
            <v>287050</v>
          </cell>
        </row>
        <row r="9">
          <cell r="A9" t="str">
            <v>Belize</v>
          </cell>
          <cell r="B9">
            <v>0.841</v>
          </cell>
          <cell r="C9" t="str">
            <v>nd</v>
          </cell>
          <cell r="D9" t="str">
            <v>nd</v>
          </cell>
        </row>
        <row r="10">
          <cell r="A10" t="str">
            <v>Bermuda</v>
          </cell>
          <cell r="B10">
            <v>0.15</v>
          </cell>
          <cell r="C10" t="str">
            <v>nd</v>
          </cell>
          <cell r="D10" t="str">
            <v>nd</v>
          </cell>
        </row>
        <row r="11">
          <cell r="A11" t="str">
            <v>Canada</v>
          </cell>
          <cell r="B11">
            <v>457.695</v>
          </cell>
          <cell r="C11">
            <v>138.627</v>
          </cell>
          <cell r="D11">
            <v>310238</v>
          </cell>
        </row>
        <row r="12">
          <cell r="A12" t="str">
            <v>Cayman Islands</v>
          </cell>
          <cell r="B12">
            <v>0.008</v>
          </cell>
          <cell r="C12" t="str">
            <v>nd</v>
          </cell>
          <cell r="D12" t="str">
            <v>nd</v>
          </cell>
        </row>
        <row r="13">
          <cell r="A13" t="str">
            <v>Chile</v>
          </cell>
          <cell r="B13">
            <v>850</v>
          </cell>
          <cell r="C13">
            <v>0.238</v>
          </cell>
          <cell r="D13">
            <v>243</v>
          </cell>
        </row>
        <row r="14">
          <cell r="A14" t="str">
            <v>Costa Rica</v>
          </cell>
          <cell r="B14">
            <v>45.679</v>
          </cell>
          <cell r="C14">
            <v>0.365</v>
          </cell>
          <cell r="D14">
            <v>286</v>
          </cell>
        </row>
        <row r="15">
          <cell r="A15" t="str">
            <v>Cyprus</v>
          </cell>
          <cell r="B15">
            <v>26.49</v>
          </cell>
          <cell r="C15">
            <v>0.025</v>
          </cell>
          <cell r="D15">
            <v>46</v>
          </cell>
        </row>
        <row r="16">
          <cell r="A16" t="str">
            <v>Dominica</v>
          </cell>
          <cell r="B16">
            <v>0.294</v>
          </cell>
          <cell r="C16">
            <v>0.001</v>
          </cell>
          <cell r="D16">
            <v>3</v>
          </cell>
        </row>
        <row r="17">
          <cell r="A17" t="str">
            <v>Dominican Republic</v>
          </cell>
          <cell r="B17">
            <v>234.498</v>
          </cell>
          <cell r="C17">
            <v>2.13</v>
          </cell>
          <cell r="D17">
            <v>2136</v>
          </cell>
        </row>
        <row r="18">
          <cell r="A18" t="str">
            <v>El Salvador</v>
          </cell>
          <cell r="B18">
            <v>17.663</v>
          </cell>
          <cell r="C18" t="str">
            <v>nd</v>
          </cell>
          <cell r="D18" t="str">
            <v>nd</v>
          </cell>
        </row>
        <row r="19">
          <cell r="A19" t="str">
            <v>France</v>
          </cell>
          <cell r="B19">
            <v>603.296</v>
          </cell>
          <cell r="C19">
            <v>179.924</v>
          </cell>
          <cell r="D19">
            <v>285834</v>
          </cell>
        </row>
        <row r="20">
          <cell r="A20" t="str">
            <v>Greece</v>
          </cell>
          <cell r="B20">
            <v>1350</v>
          </cell>
          <cell r="C20">
            <v>3.337</v>
          </cell>
          <cell r="D20">
            <v>2293</v>
          </cell>
        </row>
        <row r="21">
          <cell r="A21" t="str">
            <v>Grenada</v>
          </cell>
          <cell r="B21">
            <v>0.083</v>
          </cell>
          <cell r="C21" t="str">
            <v>nd</v>
          </cell>
          <cell r="D21" t="str">
            <v>nd</v>
          </cell>
        </row>
        <row r="22">
          <cell r="A22" t="str">
            <v>Guadeloupe</v>
          </cell>
          <cell r="B22">
            <v>5</v>
          </cell>
          <cell r="C22" t="str">
            <v>nd</v>
          </cell>
          <cell r="D22" t="str">
            <v>nd</v>
          </cell>
        </row>
        <row r="23">
          <cell r="A23" t="str">
            <v>Guatemala</v>
          </cell>
          <cell r="B23">
            <v>364.933</v>
          </cell>
          <cell r="C23">
            <v>26.89</v>
          </cell>
          <cell r="D23">
            <v>4040</v>
          </cell>
        </row>
        <row r="24">
          <cell r="A24" t="str">
            <v>Haiti</v>
          </cell>
          <cell r="B24">
            <v>2.639</v>
          </cell>
          <cell r="C24" t="str">
            <v>nd</v>
          </cell>
          <cell r="D24" t="str">
            <v>nd</v>
          </cell>
        </row>
        <row r="25">
          <cell r="A25" t="str">
            <v>Iceland</v>
          </cell>
          <cell r="B25">
            <v>1.481</v>
          </cell>
          <cell r="C25">
            <v>0.003</v>
          </cell>
          <cell r="D25">
            <v>8</v>
          </cell>
        </row>
        <row r="26">
          <cell r="A26" t="str">
            <v>Israel</v>
          </cell>
          <cell r="B26">
            <v>454.761</v>
          </cell>
          <cell r="C26">
            <v>37.171</v>
          </cell>
          <cell r="D26">
            <v>55757</v>
          </cell>
        </row>
        <row r="27">
          <cell r="A27" t="str">
            <v>Jamaica</v>
          </cell>
          <cell r="B27">
            <v>21.19</v>
          </cell>
          <cell r="C27" t="str">
            <v>nd</v>
          </cell>
          <cell r="D27" t="str">
            <v>nd</v>
          </cell>
        </row>
        <row r="28">
          <cell r="A28" t="str">
            <v>Japan</v>
          </cell>
          <cell r="B28">
            <v>716.9</v>
          </cell>
          <cell r="C28">
            <v>0.001</v>
          </cell>
          <cell r="D28">
            <v>5</v>
          </cell>
        </row>
        <row r="29">
          <cell r="A29" t="str">
            <v>Korea, Republic of</v>
          </cell>
          <cell r="B29" t="str">
            <v>nd</v>
          </cell>
          <cell r="C29" t="str">
            <v>nd</v>
          </cell>
          <cell r="D29" t="str">
            <v>nd</v>
          </cell>
        </row>
        <row r="30">
          <cell r="A30" t="str">
            <v>Martinique</v>
          </cell>
          <cell r="B30">
            <v>7</v>
          </cell>
          <cell r="C30" t="str">
            <v>nd</v>
          </cell>
          <cell r="D30" t="str">
            <v>nd</v>
          </cell>
        </row>
        <row r="31">
          <cell r="A31" t="str">
            <v>Mexico</v>
          </cell>
          <cell r="B31">
            <v>2591.4</v>
          </cell>
          <cell r="C31">
            <v>1042.73</v>
          </cell>
          <cell r="D31">
            <v>1205390</v>
          </cell>
        </row>
        <row r="32">
          <cell r="A32" t="str">
            <v>Montserrat</v>
          </cell>
          <cell r="B32">
            <v>0.23</v>
          </cell>
          <cell r="C32" t="str">
            <v>nd</v>
          </cell>
          <cell r="D32" t="str">
            <v>nd</v>
          </cell>
        </row>
        <row r="33">
          <cell r="A33" t="str">
            <v>New Zealand</v>
          </cell>
          <cell r="B33">
            <v>92</v>
          </cell>
          <cell r="C33">
            <v>1.447</v>
          </cell>
          <cell r="D33">
            <v>3166</v>
          </cell>
        </row>
        <row r="34">
          <cell r="A34" t="str">
            <v>Poland</v>
          </cell>
          <cell r="B34">
            <v>709.223</v>
          </cell>
          <cell r="C34">
            <v>87.501</v>
          </cell>
          <cell r="D34">
            <v>93804</v>
          </cell>
        </row>
        <row r="35">
          <cell r="A35" t="str">
            <v>Portugal</v>
          </cell>
          <cell r="B35">
            <v>1346.7</v>
          </cell>
          <cell r="C35">
            <v>117.059</v>
          </cell>
          <cell r="D35">
            <v>27876</v>
          </cell>
        </row>
        <row r="36">
          <cell r="A36" t="str">
            <v>Spain</v>
          </cell>
          <cell r="B36">
            <v>4603.6</v>
          </cell>
          <cell r="C36">
            <v>938.596</v>
          </cell>
          <cell r="D36">
            <v>1225510</v>
          </cell>
        </row>
        <row r="37">
          <cell r="A37" t="str">
            <v>St. Barthelemy</v>
          </cell>
          <cell r="B37" t="str">
            <v>nd</v>
          </cell>
          <cell r="C37" t="str">
            <v>nd</v>
          </cell>
          <cell r="D37" t="str">
            <v>nd</v>
          </cell>
        </row>
      </sheetData>
      <sheetData sheetId="1">
        <row r="2">
          <cell r="A2" t="str">
            <v>Mexico</v>
          </cell>
          <cell r="B2">
            <v>2591400</v>
          </cell>
        </row>
        <row r="3">
          <cell r="A3" t="str">
            <v>Brazil</v>
          </cell>
          <cell r="B3">
            <v>4310480</v>
          </cell>
        </row>
        <row r="4">
          <cell r="A4" t="str">
            <v>Spain</v>
          </cell>
          <cell r="B4">
            <v>4603600</v>
          </cell>
        </row>
        <row r="5">
          <cell r="A5" t="str">
            <v>Iran (Islamic Republic of)</v>
          </cell>
          <cell r="B5">
            <v>5887710</v>
          </cell>
        </row>
        <row r="6">
          <cell r="A6" t="str">
            <v>Italy</v>
          </cell>
          <cell r="B6">
            <v>6877400</v>
          </cell>
        </row>
        <row r="7">
          <cell r="A7" t="str">
            <v>Egypt</v>
          </cell>
          <cell r="B7">
            <v>10000000</v>
          </cell>
        </row>
        <row r="8">
          <cell r="A8" t="str">
            <v>Turkey</v>
          </cell>
          <cell r="B8">
            <v>10745600</v>
          </cell>
        </row>
        <row r="9">
          <cell r="A9" t="str">
            <v>India</v>
          </cell>
          <cell r="B9">
            <v>11148800</v>
          </cell>
        </row>
        <row r="10">
          <cell r="A10" t="str">
            <v>United States of America</v>
          </cell>
          <cell r="B10">
            <v>14141900</v>
          </cell>
        </row>
        <row r="11">
          <cell r="A11" t="str">
            <v>China</v>
          </cell>
          <cell r="B11">
            <v>45365543</v>
          </cell>
        </row>
        <row r="13">
          <cell r="B13">
            <v>2170390</v>
          </cell>
        </row>
        <row r="14">
          <cell r="B14">
            <v>2110000</v>
          </cell>
        </row>
        <row r="15">
          <cell r="B15">
            <v>2040800</v>
          </cell>
        </row>
        <row r="16">
          <cell r="B16">
            <v>1350000</v>
          </cell>
        </row>
        <row r="17">
          <cell r="B17">
            <v>1346700</v>
          </cell>
        </row>
        <row r="18">
          <cell r="B18">
            <v>1333570</v>
          </cell>
        </row>
        <row r="19">
          <cell r="B19">
            <v>1300000</v>
          </cell>
        </row>
        <row r="20">
          <cell r="B20">
            <v>1165610</v>
          </cell>
        </row>
        <row r="21">
          <cell r="B21">
            <v>1000000</v>
          </cell>
        </row>
        <row r="22">
          <cell r="B22">
            <v>913493</v>
          </cell>
        </row>
        <row r="23">
          <cell r="B23">
            <v>850000</v>
          </cell>
        </row>
        <row r="24">
          <cell r="B24">
            <v>829927</v>
          </cell>
        </row>
        <row r="25">
          <cell r="B25">
            <v>800000</v>
          </cell>
        </row>
        <row r="26">
          <cell r="B26">
            <v>755596</v>
          </cell>
        </row>
        <row r="27">
          <cell r="B27">
            <v>750000</v>
          </cell>
        </row>
        <row r="28">
          <cell r="B28">
            <v>716900</v>
          </cell>
        </row>
        <row r="29">
          <cell r="B29">
            <v>709223</v>
          </cell>
        </row>
        <row r="30">
          <cell r="B30">
            <v>707551</v>
          </cell>
        </row>
        <row r="31">
          <cell r="B31">
            <v>653693</v>
          </cell>
        </row>
        <row r="32">
          <cell r="B32">
            <v>641034</v>
          </cell>
        </row>
        <row r="33">
          <cell r="B33">
            <v>603296</v>
          </cell>
        </row>
        <row r="34">
          <cell r="B34">
            <v>592000</v>
          </cell>
        </row>
        <row r="35">
          <cell r="B35">
            <v>570000</v>
          </cell>
        </row>
        <row r="36">
          <cell r="B36">
            <v>561891</v>
          </cell>
        </row>
        <row r="37">
          <cell r="B37">
            <v>536218</v>
          </cell>
        </row>
        <row r="38">
          <cell r="B38">
            <v>532695</v>
          </cell>
        </row>
        <row r="39">
          <cell r="B39">
            <v>526922</v>
          </cell>
        </row>
        <row r="40">
          <cell r="B40">
            <v>457695</v>
          </cell>
        </row>
        <row r="41">
          <cell r="B41">
            <v>457438</v>
          </cell>
        </row>
        <row r="42">
          <cell r="B42">
            <v>454761</v>
          </cell>
        </row>
        <row r="43">
          <cell r="B43">
            <v>453000</v>
          </cell>
        </row>
        <row r="44">
          <cell r="B44">
            <v>440093</v>
          </cell>
        </row>
        <row r="45">
          <cell r="B45">
            <v>400000</v>
          </cell>
        </row>
        <row r="46">
          <cell r="B46">
            <v>392927</v>
          </cell>
        </row>
        <row r="47">
          <cell r="B47">
            <v>364933</v>
          </cell>
        </row>
        <row r="48">
          <cell r="B48">
            <v>327000</v>
          </cell>
        </row>
        <row r="49">
          <cell r="B49">
            <v>310000</v>
          </cell>
        </row>
        <row r="50">
          <cell r="B50">
            <v>308000</v>
          </cell>
        </row>
        <row r="51">
          <cell r="B51">
            <v>286984</v>
          </cell>
        </row>
        <row r="52">
          <cell r="B52">
            <v>278582</v>
          </cell>
        </row>
        <row r="53">
          <cell r="B53">
            <v>251269</v>
          </cell>
        </row>
        <row r="54">
          <cell r="B54">
            <v>234498</v>
          </cell>
        </row>
        <row r="55">
          <cell r="B55">
            <v>232100</v>
          </cell>
        </row>
        <row r="56">
          <cell r="B56">
            <v>228179</v>
          </cell>
        </row>
        <row r="57">
          <cell r="B57">
            <v>220435</v>
          </cell>
        </row>
        <row r="58">
          <cell r="B58">
            <v>213212</v>
          </cell>
        </row>
        <row r="59">
          <cell r="B59">
            <v>205000</v>
          </cell>
        </row>
        <row r="60">
          <cell r="B60">
            <v>200000</v>
          </cell>
        </row>
        <row r="61">
          <cell r="B61">
            <v>200000</v>
          </cell>
        </row>
        <row r="62">
          <cell r="B62">
            <v>198948</v>
          </cell>
        </row>
        <row r="63">
          <cell r="B63">
            <v>198005</v>
          </cell>
        </row>
        <row r="64">
          <cell r="B64">
            <v>194161</v>
          </cell>
        </row>
        <row r="65">
          <cell r="B65">
            <v>192810</v>
          </cell>
        </row>
        <row r="66">
          <cell r="B66">
            <v>189353</v>
          </cell>
        </row>
        <row r="67">
          <cell r="B67">
            <v>187306</v>
          </cell>
        </row>
        <row r="68">
          <cell r="B68">
            <v>165503</v>
          </cell>
        </row>
        <row r="69">
          <cell r="B69">
            <v>162376</v>
          </cell>
        </row>
        <row r="70">
          <cell r="B70">
            <v>159034</v>
          </cell>
        </row>
        <row r="71">
          <cell r="B71">
            <v>150720</v>
          </cell>
        </row>
        <row r="72">
          <cell r="B72">
            <v>145395</v>
          </cell>
        </row>
        <row r="73">
          <cell r="B73">
            <v>137198</v>
          </cell>
        </row>
        <row r="74">
          <cell r="B74">
            <v>123600</v>
          </cell>
        </row>
        <row r="75">
          <cell r="B75">
            <v>104234</v>
          </cell>
        </row>
        <row r="76">
          <cell r="B76">
            <v>92000</v>
          </cell>
        </row>
        <row r="77">
          <cell r="B77">
            <v>91000</v>
          </cell>
        </row>
        <row r="78">
          <cell r="B78">
            <v>84000</v>
          </cell>
        </row>
        <row r="79">
          <cell r="B79">
            <v>79500</v>
          </cell>
        </row>
        <row r="80">
          <cell r="B80">
            <v>73920</v>
          </cell>
        </row>
        <row r="81">
          <cell r="B81">
            <v>69466</v>
          </cell>
        </row>
        <row r="82">
          <cell r="B82">
            <v>66620</v>
          </cell>
        </row>
        <row r="83">
          <cell r="B83">
            <v>62000</v>
          </cell>
        </row>
        <row r="84">
          <cell r="B84">
            <v>56054</v>
          </cell>
        </row>
        <row r="85">
          <cell r="B85">
            <v>51883</v>
          </cell>
        </row>
        <row r="86">
          <cell r="B86">
            <v>51400</v>
          </cell>
        </row>
        <row r="87">
          <cell r="B87">
            <v>46537</v>
          </cell>
        </row>
        <row r="88">
          <cell r="B88">
            <v>46333</v>
          </cell>
        </row>
        <row r="89">
          <cell r="B89">
            <v>45900</v>
          </cell>
        </row>
        <row r="90">
          <cell r="B90">
            <v>45679</v>
          </cell>
        </row>
        <row r="91">
          <cell r="B91">
            <v>45000</v>
          </cell>
        </row>
        <row r="92">
          <cell r="B92">
            <v>44374</v>
          </cell>
        </row>
        <row r="93">
          <cell r="B93">
            <v>44363</v>
          </cell>
        </row>
        <row r="94">
          <cell r="B94">
            <v>43000</v>
          </cell>
        </row>
        <row r="95">
          <cell r="B95">
            <v>42000</v>
          </cell>
        </row>
        <row r="96">
          <cell r="B96">
            <v>41513</v>
          </cell>
        </row>
        <row r="97">
          <cell r="B97">
            <v>40426</v>
          </cell>
        </row>
        <row r="98">
          <cell r="B98">
            <v>38438</v>
          </cell>
        </row>
        <row r="99">
          <cell r="B99">
            <v>38383</v>
          </cell>
        </row>
        <row r="100">
          <cell r="B100">
            <v>37419</v>
          </cell>
        </row>
        <row r="101">
          <cell r="B101">
            <v>37022</v>
          </cell>
        </row>
        <row r="102">
          <cell r="B102">
            <v>34450</v>
          </cell>
        </row>
        <row r="103">
          <cell r="B103">
            <v>29441</v>
          </cell>
        </row>
        <row r="104">
          <cell r="B104">
            <v>28502</v>
          </cell>
        </row>
        <row r="105">
          <cell r="B105">
            <v>26533</v>
          </cell>
        </row>
        <row r="106">
          <cell r="B106">
            <v>26490</v>
          </cell>
        </row>
        <row r="107">
          <cell r="B107">
            <v>24586</v>
          </cell>
        </row>
        <row r="108">
          <cell r="B108">
            <v>23990</v>
          </cell>
        </row>
        <row r="109">
          <cell r="B109">
            <v>23744</v>
          </cell>
        </row>
        <row r="110">
          <cell r="B110">
            <v>22091</v>
          </cell>
        </row>
        <row r="111">
          <cell r="B111">
            <v>22090</v>
          </cell>
        </row>
        <row r="112">
          <cell r="B112">
            <v>21190</v>
          </cell>
        </row>
        <row r="113">
          <cell r="B113">
            <v>19814</v>
          </cell>
        </row>
        <row r="114">
          <cell r="B114">
            <v>17663</v>
          </cell>
        </row>
        <row r="115">
          <cell r="B115">
            <v>16981</v>
          </cell>
        </row>
        <row r="116">
          <cell r="B116">
            <v>16900</v>
          </cell>
        </row>
        <row r="117">
          <cell r="B117">
            <v>16154</v>
          </cell>
        </row>
        <row r="118">
          <cell r="B118">
            <v>15687</v>
          </cell>
        </row>
        <row r="119">
          <cell r="B119">
            <v>14900</v>
          </cell>
        </row>
        <row r="120">
          <cell r="B120">
            <v>12586</v>
          </cell>
        </row>
        <row r="121">
          <cell r="B121">
            <v>11900</v>
          </cell>
        </row>
        <row r="122">
          <cell r="B122">
            <v>11888</v>
          </cell>
        </row>
        <row r="123">
          <cell r="B123">
            <v>11566</v>
          </cell>
        </row>
        <row r="124">
          <cell r="B124">
            <v>11530</v>
          </cell>
        </row>
        <row r="125">
          <cell r="B125">
            <v>11446</v>
          </cell>
        </row>
        <row r="126">
          <cell r="B126">
            <v>10923</v>
          </cell>
        </row>
        <row r="127">
          <cell r="B127">
            <v>8115</v>
          </cell>
        </row>
        <row r="128">
          <cell r="B128">
            <v>8105</v>
          </cell>
        </row>
        <row r="129">
          <cell r="B129">
            <v>7000</v>
          </cell>
        </row>
        <row r="130">
          <cell r="B130">
            <v>5203</v>
          </cell>
        </row>
        <row r="131">
          <cell r="B131">
            <v>5000</v>
          </cell>
        </row>
        <row r="132">
          <cell r="B132">
            <v>4939</v>
          </cell>
        </row>
        <row r="133">
          <cell r="B133">
            <v>4859</v>
          </cell>
        </row>
        <row r="134">
          <cell r="B134">
            <v>4699</v>
          </cell>
        </row>
        <row r="135">
          <cell r="B135">
            <v>4344</v>
          </cell>
        </row>
        <row r="136">
          <cell r="B136">
            <v>4300</v>
          </cell>
        </row>
        <row r="137">
          <cell r="B137">
            <v>4080</v>
          </cell>
        </row>
        <row r="138">
          <cell r="B138">
            <v>4036</v>
          </cell>
        </row>
        <row r="139">
          <cell r="B139">
            <v>3300</v>
          </cell>
        </row>
        <row r="140">
          <cell r="B140">
            <v>3264</v>
          </cell>
        </row>
        <row r="141">
          <cell r="B141">
            <v>2639</v>
          </cell>
        </row>
        <row r="142">
          <cell r="B142">
            <v>2115</v>
          </cell>
        </row>
        <row r="143">
          <cell r="B143">
            <v>2081</v>
          </cell>
        </row>
        <row r="144">
          <cell r="B144">
            <v>1631</v>
          </cell>
        </row>
        <row r="145">
          <cell r="B145">
            <v>1561</v>
          </cell>
        </row>
        <row r="146">
          <cell r="B146">
            <v>1481</v>
          </cell>
        </row>
        <row r="147">
          <cell r="B147">
            <v>1380</v>
          </cell>
        </row>
        <row r="148">
          <cell r="B148">
            <v>1153</v>
          </cell>
        </row>
        <row r="149">
          <cell r="B149">
            <v>1038</v>
          </cell>
        </row>
        <row r="150">
          <cell r="B150">
            <v>841</v>
          </cell>
        </row>
        <row r="151">
          <cell r="B151">
            <v>701</v>
          </cell>
        </row>
        <row r="152">
          <cell r="B152">
            <v>690</v>
          </cell>
        </row>
        <row r="153">
          <cell r="B153">
            <v>633</v>
          </cell>
        </row>
        <row r="154">
          <cell r="B154">
            <v>564</v>
          </cell>
        </row>
        <row r="155">
          <cell r="B155">
            <v>477</v>
          </cell>
        </row>
        <row r="156">
          <cell r="B156">
            <v>474</v>
          </cell>
        </row>
        <row r="157">
          <cell r="B157">
            <v>464</v>
          </cell>
        </row>
        <row r="158">
          <cell r="B158">
            <v>458</v>
          </cell>
        </row>
        <row r="159">
          <cell r="B159">
            <v>383</v>
          </cell>
        </row>
        <row r="160">
          <cell r="B160">
            <v>360</v>
          </cell>
        </row>
        <row r="161">
          <cell r="B161">
            <v>294</v>
          </cell>
        </row>
        <row r="162">
          <cell r="B162">
            <v>237</v>
          </cell>
        </row>
        <row r="163">
          <cell r="B163">
            <v>230</v>
          </cell>
        </row>
        <row r="164">
          <cell r="B164">
            <v>207</v>
          </cell>
        </row>
        <row r="165">
          <cell r="B165">
            <v>150</v>
          </cell>
        </row>
        <row r="166">
          <cell r="B166">
            <v>130</v>
          </cell>
        </row>
        <row r="167">
          <cell r="B167">
            <v>120</v>
          </cell>
        </row>
        <row r="168">
          <cell r="B168">
            <v>110</v>
          </cell>
        </row>
        <row r="169">
          <cell r="B169">
            <v>83</v>
          </cell>
        </row>
        <row r="170">
          <cell r="B170">
            <v>83</v>
          </cell>
        </row>
        <row r="171">
          <cell r="B171">
            <v>58</v>
          </cell>
        </row>
        <row r="172">
          <cell r="B172">
            <v>35</v>
          </cell>
        </row>
        <row r="173">
          <cell r="B173">
            <v>30</v>
          </cell>
        </row>
        <row r="174">
          <cell r="B174">
            <v>8</v>
          </cell>
        </row>
        <row r="175">
          <cell r="B175">
            <v>6</v>
          </cell>
        </row>
        <row r="178">
          <cell r="B178">
            <v>138814215</v>
          </cell>
        </row>
      </sheetData>
      <sheetData sheetId="2">
        <row r="2">
          <cell r="A2" t="str">
            <v>Canada</v>
          </cell>
          <cell r="B2">
            <v>138627</v>
          </cell>
        </row>
        <row r="3">
          <cell r="A3" t="str">
            <v>France</v>
          </cell>
          <cell r="B3">
            <v>179924</v>
          </cell>
        </row>
        <row r="4">
          <cell r="A4" t="str">
            <v>Belgium</v>
          </cell>
          <cell r="B4">
            <v>188986</v>
          </cell>
        </row>
        <row r="5">
          <cell r="A5" t="str">
            <v>United States of America</v>
          </cell>
          <cell r="B5">
            <v>251876</v>
          </cell>
        </row>
        <row r="6">
          <cell r="A6" t="str">
            <v>Morocco</v>
          </cell>
          <cell r="B6">
            <v>346222</v>
          </cell>
        </row>
        <row r="7">
          <cell r="A7" t="str">
            <v>Jordan</v>
          </cell>
          <cell r="B7">
            <v>393983</v>
          </cell>
        </row>
        <row r="8">
          <cell r="A8" t="str">
            <v>Turkey</v>
          </cell>
          <cell r="B8">
            <v>439729</v>
          </cell>
        </row>
        <row r="9">
          <cell r="A9" t="str">
            <v>Netherlands</v>
          </cell>
          <cell r="B9">
            <v>920950</v>
          </cell>
        </row>
        <row r="10">
          <cell r="A10" t="str">
            <v>Spain</v>
          </cell>
          <cell r="B10">
            <v>938596</v>
          </cell>
        </row>
        <row r="11">
          <cell r="A11" t="str">
            <v>Mexico</v>
          </cell>
          <cell r="B11">
            <v>1042730</v>
          </cell>
        </row>
        <row r="13">
          <cell r="B13">
            <v>124617</v>
          </cell>
        </row>
        <row r="14">
          <cell r="B14">
            <v>117059</v>
          </cell>
        </row>
        <row r="15">
          <cell r="B15">
            <v>116675</v>
          </cell>
        </row>
        <row r="16">
          <cell r="B16">
            <v>110801</v>
          </cell>
        </row>
        <row r="17">
          <cell r="B17">
            <v>87501</v>
          </cell>
        </row>
        <row r="18">
          <cell r="B18">
            <v>65500</v>
          </cell>
        </row>
        <row r="19">
          <cell r="B19">
            <v>62256</v>
          </cell>
        </row>
        <row r="20">
          <cell r="B20">
            <v>49409</v>
          </cell>
        </row>
        <row r="21">
          <cell r="B21">
            <v>48951</v>
          </cell>
        </row>
        <row r="22">
          <cell r="B22">
            <v>39401</v>
          </cell>
        </row>
        <row r="23">
          <cell r="B23">
            <v>37960</v>
          </cell>
        </row>
        <row r="24">
          <cell r="B24">
            <v>37171</v>
          </cell>
        </row>
        <row r="25">
          <cell r="B25">
            <v>32393</v>
          </cell>
        </row>
        <row r="26">
          <cell r="B26">
            <v>27153</v>
          </cell>
        </row>
        <row r="27">
          <cell r="B27">
            <v>26890</v>
          </cell>
        </row>
        <row r="28">
          <cell r="B28">
            <v>26714</v>
          </cell>
        </row>
        <row r="29">
          <cell r="B29">
            <v>25930</v>
          </cell>
        </row>
        <row r="30">
          <cell r="B30">
            <v>15231</v>
          </cell>
        </row>
        <row r="31">
          <cell r="B31">
            <v>14311</v>
          </cell>
        </row>
        <row r="32">
          <cell r="B32">
            <v>14069</v>
          </cell>
        </row>
        <row r="33">
          <cell r="B33">
            <v>13412</v>
          </cell>
        </row>
        <row r="34">
          <cell r="B34">
            <v>12668</v>
          </cell>
        </row>
        <row r="35">
          <cell r="B35">
            <v>11372</v>
          </cell>
        </row>
        <row r="36">
          <cell r="B36">
            <v>11145</v>
          </cell>
        </row>
        <row r="37">
          <cell r="B37">
            <v>10476</v>
          </cell>
        </row>
        <row r="38">
          <cell r="B38">
            <v>10000</v>
          </cell>
        </row>
        <row r="39">
          <cell r="B39">
            <v>9901</v>
          </cell>
        </row>
        <row r="40">
          <cell r="B40">
            <v>7742</v>
          </cell>
        </row>
        <row r="41">
          <cell r="B41">
            <v>7140</v>
          </cell>
        </row>
        <row r="42">
          <cell r="B42">
            <v>6202</v>
          </cell>
        </row>
        <row r="43">
          <cell r="B43">
            <v>5927</v>
          </cell>
        </row>
        <row r="44">
          <cell r="B44">
            <v>5804</v>
          </cell>
        </row>
        <row r="45">
          <cell r="B45">
            <v>5365</v>
          </cell>
        </row>
        <row r="46">
          <cell r="B46">
            <v>5283</v>
          </cell>
        </row>
        <row r="47">
          <cell r="B47">
            <v>5269</v>
          </cell>
        </row>
        <row r="48">
          <cell r="B48">
            <v>5011</v>
          </cell>
        </row>
        <row r="49">
          <cell r="B49">
            <v>4572</v>
          </cell>
        </row>
        <row r="50">
          <cell r="B50">
            <v>4209</v>
          </cell>
        </row>
        <row r="51">
          <cell r="B51">
            <v>4071</v>
          </cell>
        </row>
        <row r="52">
          <cell r="B52">
            <v>3358</v>
          </cell>
        </row>
        <row r="53">
          <cell r="B53">
            <v>3337</v>
          </cell>
        </row>
        <row r="54">
          <cell r="B54">
            <v>3172</v>
          </cell>
        </row>
        <row r="55">
          <cell r="B55">
            <v>2636</v>
          </cell>
        </row>
        <row r="56">
          <cell r="B56">
            <v>2534</v>
          </cell>
        </row>
        <row r="57">
          <cell r="B57">
            <v>2286</v>
          </cell>
        </row>
        <row r="58">
          <cell r="B58">
            <v>2130</v>
          </cell>
        </row>
        <row r="59">
          <cell r="B59">
            <v>2018</v>
          </cell>
        </row>
        <row r="60">
          <cell r="B60">
            <v>1821</v>
          </cell>
        </row>
        <row r="61">
          <cell r="B61">
            <v>1812</v>
          </cell>
        </row>
        <row r="62">
          <cell r="B62">
            <v>1681</v>
          </cell>
        </row>
        <row r="63">
          <cell r="B63">
            <v>1447</v>
          </cell>
        </row>
        <row r="64">
          <cell r="B64">
            <v>1355</v>
          </cell>
        </row>
        <row r="65">
          <cell r="B65">
            <v>1076</v>
          </cell>
        </row>
        <row r="66">
          <cell r="B66">
            <v>998</v>
          </cell>
        </row>
        <row r="67">
          <cell r="B67">
            <v>874</v>
          </cell>
        </row>
        <row r="68">
          <cell r="B68">
            <v>748</v>
          </cell>
        </row>
        <row r="69">
          <cell r="B69">
            <v>694</v>
          </cell>
        </row>
        <row r="70">
          <cell r="B70">
            <v>644</v>
          </cell>
        </row>
        <row r="71">
          <cell r="B71">
            <v>613</v>
          </cell>
        </row>
        <row r="72">
          <cell r="B72">
            <v>579</v>
          </cell>
        </row>
        <row r="73">
          <cell r="B73">
            <v>558</v>
          </cell>
        </row>
        <row r="74">
          <cell r="B74">
            <v>523</v>
          </cell>
        </row>
        <row r="75">
          <cell r="B75">
            <v>492</v>
          </cell>
        </row>
        <row r="76">
          <cell r="B76">
            <v>450</v>
          </cell>
        </row>
        <row r="77">
          <cell r="B77">
            <v>433</v>
          </cell>
        </row>
        <row r="78">
          <cell r="B78">
            <v>390</v>
          </cell>
        </row>
        <row r="79">
          <cell r="B79">
            <v>365</v>
          </cell>
        </row>
        <row r="80">
          <cell r="B80">
            <v>286</v>
          </cell>
        </row>
        <row r="81">
          <cell r="B81">
            <v>238</v>
          </cell>
        </row>
        <row r="82">
          <cell r="B82">
            <v>199</v>
          </cell>
        </row>
        <row r="83">
          <cell r="B83">
            <v>184</v>
          </cell>
        </row>
        <row r="84">
          <cell r="B84">
            <v>182</v>
          </cell>
        </row>
        <row r="85">
          <cell r="B85">
            <v>179</v>
          </cell>
        </row>
        <row r="86">
          <cell r="B86">
            <v>133</v>
          </cell>
        </row>
        <row r="87">
          <cell r="B87">
            <v>127</v>
          </cell>
        </row>
        <row r="88">
          <cell r="B88">
            <v>107</v>
          </cell>
        </row>
        <row r="89">
          <cell r="B89">
            <v>96</v>
          </cell>
        </row>
        <row r="90">
          <cell r="B90">
            <v>90</v>
          </cell>
        </row>
        <row r="91">
          <cell r="B91">
            <v>71</v>
          </cell>
        </row>
        <row r="92">
          <cell r="B92">
            <v>66</v>
          </cell>
        </row>
        <row r="93">
          <cell r="B93">
            <v>61</v>
          </cell>
        </row>
        <row r="94">
          <cell r="B94">
            <v>61</v>
          </cell>
        </row>
        <row r="95">
          <cell r="B95">
            <v>33</v>
          </cell>
        </row>
        <row r="96">
          <cell r="B96">
            <v>28</v>
          </cell>
        </row>
        <row r="97">
          <cell r="B97">
            <v>26</v>
          </cell>
        </row>
        <row r="98">
          <cell r="B98">
            <v>26</v>
          </cell>
        </row>
        <row r="99">
          <cell r="B99">
            <v>25</v>
          </cell>
        </row>
        <row r="100">
          <cell r="B100">
            <v>19</v>
          </cell>
        </row>
        <row r="101">
          <cell r="B101">
            <v>17</v>
          </cell>
        </row>
        <row r="102">
          <cell r="B102">
            <v>17</v>
          </cell>
        </row>
        <row r="103">
          <cell r="B103">
            <v>15</v>
          </cell>
        </row>
        <row r="104">
          <cell r="B104">
            <v>14</v>
          </cell>
        </row>
        <row r="105">
          <cell r="B105">
            <v>12</v>
          </cell>
        </row>
        <row r="106">
          <cell r="B106">
            <v>11</v>
          </cell>
        </row>
        <row r="107">
          <cell r="B107">
            <v>10</v>
          </cell>
        </row>
        <row r="108">
          <cell r="B108">
            <v>10</v>
          </cell>
        </row>
        <row r="109">
          <cell r="B109">
            <v>9</v>
          </cell>
        </row>
        <row r="110">
          <cell r="B110">
            <v>8</v>
          </cell>
        </row>
        <row r="111">
          <cell r="B111">
            <v>7</v>
          </cell>
        </row>
        <row r="112">
          <cell r="B112">
            <v>7</v>
          </cell>
        </row>
        <row r="113">
          <cell r="B113">
            <v>6</v>
          </cell>
        </row>
        <row r="114">
          <cell r="B114">
            <v>5</v>
          </cell>
        </row>
        <row r="115">
          <cell r="B115">
            <v>4</v>
          </cell>
        </row>
        <row r="116">
          <cell r="B116">
            <v>4</v>
          </cell>
        </row>
        <row r="117">
          <cell r="B117">
            <v>3</v>
          </cell>
        </row>
        <row r="118">
          <cell r="B118">
            <v>2</v>
          </cell>
        </row>
        <row r="119">
          <cell r="B119">
            <v>2</v>
          </cell>
        </row>
        <row r="120">
          <cell r="B120">
            <v>2</v>
          </cell>
        </row>
        <row r="121">
          <cell r="B121">
            <v>2</v>
          </cell>
        </row>
        <row r="122">
          <cell r="B122">
            <v>1</v>
          </cell>
        </row>
        <row r="123">
          <cell r="B123">
            <v>1</v>
          </cell>
        </row>
        <row r="124">
          <cell r="B124">
            <v>1</v>
          </cell>
        </row>
        <row r="125">
          <cell r="B125">
            <v>1</v>
          </cell>
        </row>
        <row r="126">
          <cell r="B126">
            <v>1</v>
          </cell>
        </row>
        <row r="129">
          <cell r="B129">
            <v>5856741</v>
          </cell>
        </row>
      </sheetData>
      <sheetData sheetId="3">
        <row r="2">
          <cell r="A2" t="str">
            <v>Italy</v>
          </cell>
          <cell r="B2">
            <v>233644</v>
          </cell>
        </row>
        <row r="3">
          <cell r="A3" t="str">
            <v>Morocco</v>
          </cell>
          <cell r="B3">
            <v>263593</v>
          </cell>
        </row>
        <row r="4">
          <cell r="A4" t="str">
            <v>France</v>
          </cell>
          <cell r="B4">
            <v>285834</v>
          </cell>
        </row>
        <row r="5">
          <cell r="A5" t="str">
            <v>Belgium</v>
          </cell>
          <cell r="B5">
            <v>287050</v>
          </cell>
        </row>
        <row r="6">
          <cell r="A6" t="str">
            <v>Canada</v>
          </cell>
          <cell r="B6">
            <v>310238</v>
          </cell>
        </row>
        <row r="7">
          <cell r="A7" t="str">
            <v>United States of America</v>
          </cell>
          <cell r="B7">
            <v>332942</v>
          </cell>
        </row>
        <row r="8">
          <cell r="A8" t="str">
            <v>Turkey</v>
          </cell>
          <cell r="B8">
            <v>388584</v>
          </cell>
        </row>
        <row r="9">
          <cell r="A9" t="str">
            <v>Mexico</v>
          </cell>
          <cell r="B9">
            <v>1205390</v>
          </cell>
        </row>
        <row r="10">
          <cell r="A10" t="str">
            <v>Spain</v>
          </cell>
          <cell r="B10">
            <v>1225510</v>
          </cell>
        </row>
        <row r="11">
          <cell r="A11" t="str">
            <v>Netherlands</v>
          </cell>
          <cell r="B11">
            <v>1735650</v>
          </cell>
        </row>
        <row r="13">
          <cell r="B13">
            <v>193507</v>
          </cell>
        </row>
        <row r="14">
          <cell r="B14">
            <v>93804</v>
          </cell>
        </row>
        <row r="15">
          <cell r="B15">
            <v>70884</v>
          </cell>
        </row>
        <row r="16">
          <cell r="B16">
            <v>60037</v>
          </cell>
        </row>
        <row r="17">
          <cell r="B17">
            <v>55757</v>
          </cell>
        </row>
        <row r="18">
          <cell r="B18">
            <v>41117</v>
          </cell>
        </row>
        <row r="19">
          <cell r="B19">
            <v>37500</v>
          </cell>
        </row>
        <row r="20">
          <cell r="B20">
            <v>33767</v>
          </cell>
        </row>
        <row r="21">
          <cell r="B21">
            <v>32279</v>
          </cell>
        </row>
        <row r="22">
          <cell r="B22">
            <v>29528</v>
          </cell>
        </row>
        <row r="23">
          <cell r="B23">
            <v>27876</v>
          </cell>
        </row>
        <row r="24">
          <cell r="B24">
            <v>24130</v>
          </cell>
        </row>
        <row r="25">
          <cell r="B25">
            <v>23557</v>
          </cell>
        </row>
        <row r="26">
          <cell r="B26">
            <v>21620</v>
          </cell>
        </row>
        <row r="27">
          <cell r="B27">
            <v>19655</v>
          </cell>
        </row>
        <row r="28">
          <cell r="B28">
            <v>19065</v>
          </cell>
        </row>
        <row r="29">
          <cell r="B29">
            <v>17141</v>
          </cell>
        </row>
        <row r="30">
          <cell r="B30">
            <v>16237</v>
          </cell>
        </row>
        <row r="31">
          <cell r="B31">
            <v>14185</v>
          </cell>
        </row>
        <row r="32">
          <cell r="B32">
            <v>13252</v>
          </cell>
        </row>
        <row r="33">
          <cell r="B33">
            <v>12829</v>
          </cell>
        </row>
        <row r="34">
          <cell r="B34">
            <v>11089</v>
          </cell>
        </row>
        <row r="35">
          <cell r="B35">
            <v>10738</v>
          </cell>
        </row>
        <row r="36">
          <cell r="B36">
            <v>9381</v>
          </cell>
        </row>
        <row r="37">
          <cell r="B37">
            <v>8976</v>
          </cell>
        </row>
        <row r="38">
          <cell r="B38">
            <v>7083</v>
          </cell>
        </row>
        <row r="39">
          <cell r="B39">
            <v>5951</v>
          </cell>
        </row>
        <row r="40">
          <cell r="B40">
            <v>4851</v>
          </cell>
        </row>
        <row r="41">
          <cell r="B41">
            <v>4565</v>
          </cell>
        </row>
        <row r="42">
          <cell r="B42">
            <v>4040</v>
          </cell>
        </row>
        <row r="43">
          <cell r="B43">
            <v>3789</v>
          </cell>
        </row>
        <row r="44">
          <cell r="B44">
            <v>3166</v>
          </cell>
        </row>
        <row r="45">
          <cell r="B45">
            <v>3019</v>
          </cell>
        </row>
        <row r="46">
          <cell r="B46">
            <v>3012</v>
          </cell>
        </row>
        <row r="47">
          <cell r="B47">
            <v>2783</v>
          </cell>
        </row>
        <row r="48">
          <cell r="B48">
            <v>2430</v>
          </cell>
        </row>
        <row r="49">
          <cell r="B49">
            <v>2293</v>
          </cell>
        </row>
        <row r="50">
          <cell r="B50">
            <v>2292</v>
          </cell>
        </row>
        <row r="51">
          <cell r="B51">
            <v>2261</v>
          </cell>
        </row>
        <row r="52">
          <cell r="B52">
            <v>2160</v>
          </cell>
        </row>
        <row r="53">
          <cell r="B53">
            <v>2137</v>
          </cell>
        </row>
        <row r="54">
          <cell r="B54">
            <v>2136</v>
          </cell>
        </row>
        <row r="55">
          <cell r="B55">
            <v>1806</v>
          </cell>
        </row>
        <row r="56">
          <cell r="B56">
            <v>1760</v>
          </cell>
        </row>
        <row r="57">
          <cell r="B57">
            <v>1656</v>
          </cell>
        </row>
        <row r="58">
          <cell r="B58">
            <v>1626</v>
          </cell>
        </row>
        <row r="59">
          <cell r="B59">
            <v>1623</v>
          </cell>
        </row>
        <row r="60">
          <cell r="B60">
            <v>1529</v>
          </cell>
        </row>
        <row r="61">
          <cell r="B61">
            <v>1370</v>
          </cell>
        </row>
        <row r="62">
          <cell r="B62">
            <v>1302</v>
          </cell>
        </row>
        <row r="63">
          <cell r="B63">
            <v>685</v>
          </cell>
        </row>
        <row r="64">
          <cell r="B64">
            <v>557</v>
          </cell>
        </row>
        <row r="65">
          <cell r="B65">
            <v>526</v>
          </cell>
        </row>
        <row r="66">
          <cell r="B66">
            <v>525</v>
          </cell>
        </row>
        <row r="67">
          <cell r="B67">
            <v>520</v>
          </cell>
        </row>
        <row r="68">
          <cell r="B68">
            <v>512</v>
          </cell>
        </row>
        <row r="69">
          <cell r="B69">
            <v>509</v>
          </cell>
        </row>
        <row r="70">
          <cell r="B70">
            <v>448</v>
          </cell>
        </row>
        <row r="71">
          <cell r="B71">
            <v>413</v>
          </cell>
        </row>
        <row r="72">
          <cell r="B72">
            <v>313</v>
          </cell>
        </row>
        <row r="73">
          <cell r="B73">
            <v>286</v>
          </cell>
        </row>
        <row r="74">
          <cell r="B74">
            <v>282</v>
          </cell>
        </row>
        <row r="75">
          <cell r="B75">
            <v>243</v>
          </cell>
        </row>
        <row r="76">
          <cell r="B76">
            <v>243</v>
          </cell>
        </row>
        <row r="77">
          <cell r="B77">
            <v>207</v>
          </cell>
        </row>
        <row r="78">
          <cell r="B78">
            <v>206</v>
          </cell>
        </row>
        <row r="79">
          <cell r="B79">
            <v>179</v>
          </cell>
        </row>
        <row r="80">
          <cell r="B80">
            <v>146</v>
          </cell>
        </row>
        <row r="81">
          <cell r="B81">
            <v>142</v>
          </cell>
        </row>
        <row r="82">
          <cell r="B82">
            <v>130</v>
          </cell>
        </row>
        <row r="83">
          <cell r="B83">
            <v>129</v>
          </cell>
        </row>
        <row r="84">
          <cell r="B84">
            <v>96</v>
          </cell>
        </row>
        <row r="85">
          <cell r="B85">
            <v>87</v>
          </cell>
        </row>
        <row r="86">
          <cell r="B86">
            <v>81</v>
          </cell>
        </row>
        <row r="87">
          <cell r="B87">
            <v>63</v>
          </cell>
        </row>
        <row r="88">
          <cell r="B88">
            <v>62</v>
          </cell>
        </row>
        <row r="89">
          <cell r="B89">
            <v>46</v>
          </cell>
        </row>
        <row r="90">
          <cell r="B90">
            <v>46</v>
          </cell>
        </row>
        <row r="91">
          <cell r="B91">
            <v>37</v>
          </cell>
        </row>
        <row r="92">
          <cell r="B92">
            <v>36</v>
          </cell>
        </row>
        <row r="93">
          <cell r="B93">
            <v>35</v>
          </cell>
        </row>
        <row r="94">
          <cell r="B94">
            <v>31</v>
          </cell>
        </row>
        <row r="95">
          <cell r="B95">
            <v>28</v>
          </cell>
        </row>
        <row r="96">
          <cell r="B96">
            <v>27</v>
          </cell>
        </row>
        <row r="97">
          <cell r="B97">
            <v>24</v>
          </cell>
        </row>
        <row r="98">
          <cell r="B98">
            <v>22</v>
          </cell>
        </row>
        <row r="99">
          <cell r="B99">
            <v>21</v>
          </cell>
        </row>
        <row r="100">
          <cell r="B100">
            <v>19</v>
          </cell>
        </row>
        <row r="101">
          <cell r="B101">
            <v>19</v>
          </cell>
        </row>
        <row r="102">
          <cell r="B102">
            <v>13</v>
          </cell>
        </row>
        <row r="103">
          <cell r="B103">
            <v>11</v>
          </cell>
        </row>
        <row r="104">
          <cell r="B104">
            <v>10</v>
          </cell>
        </row>
        <row r="105">
          <cell r="B105">
            <v>8</v>
          </cell>
        </row>
        <row r="106">
          <cell r="B106">
            <v>8</v>
          </cell>
        </row>
        <row r="107">
          <cell r="B107">
            <v>8</v>
          </cell>
        </row>
        <row r="108">
          <cell r="B108">
            <v>6</v>
          </cell>
        </row>
        <row r="109">
          <cell r="B109">
            <v>6</v>
          </cell>
        </row>
        <row r="110">
          <cell r="B110">
            <v>5</v>
          </cell>
        </row>
        <row r="111">
          <cell r="B111">
            <v>5</v>
          </cell>
        </row>
        <row r="112">
          <cell r="B112">
            <v>4</v>
          </cell>
        </row>
        <row r="113">
          <cell r="B113">
            <v>4</v>
          </cell>
        </row>
        <row r="114">
          <cell r="B114">
            <v>3</v>
          </cell>
        </row>
        <row r="115">
          <cell r="B115">
            <v>3</v>
          </cell>
        </row>
        <row r="116">
          <cell r="B116">
            <v>3</v>
          </cell>
        </row>
        <row r="117">
          <cell r="B117">
            <v>3</v>
          </cell>
        </row>
        <row r="118">
          <cell r="B118">
            <v>2</v>
          </cell>
        </row>
        <row r="119">
          <cell r="B119">
            <v>2</v>
          </cell>
        </row>
        <row r="120">
          <cell r="B120">
            <v>2</v>
          </cell>
        </row>
        <row r="121">
          <cell r="B121">
            <v>2</v>
          </cell>
        </row>
        <row r="122">
          <cell r="B122">
            <v>1</v>
          </cell>
        </row>
        <row r="123">
          <cell r="B123">
            <v>1</v>
          </cell>
        </row>
        <row r="124">
          <cell r="B124">
            <v>1</v>
          </cell>
        </row>
        <row r="127">
          <cell r="B127">
            <v>6912136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98"/>
  <sheetViews>
    <sheetView tabSelected="1" zoomScalePageLayoutView="0" workbookViewId="0" topLeftCell="A1">
      <selection activeCell="A55" sqref="A55:D59"/>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7" t="s">
        <v>195</v>
      </c>
      <c r="B1" s="27"/>
      <c r="C1" s="27"/>
      <c r="D1" s="27"/>
      <c r="E1" s="27"/>
      <c r="F1" s="27"/>
      <c r="G1" s="27"/>
      <c r="H1" s="27"/>
      <c r="I1" s="27"/>
      <c r="J1" s="27"/>
      <c r="K1" s="27"/>
      <c r="L1" s="27"/>
    </row>
    <row r="2" spans="1:7" ht="15.75">
      <c r="A2" s="3"/>
      <c r="B2" s="3"/>
      <c r="C2" s="3"/>
      <c r="D2" s="3"/>
      <c r="E2" s="4"/>
      <c r="F2" s="4"/>
      <c r="G2" s="4"/>
    </row>
    <row r="3" spans="1:12" ht="25.5" customHeight="1">
      <c r="A3" s="28" t="s">
        <v>196</v>
      </c>
      <c r="B3" s="29"/>
      <c r="C3" s="29"/>
      <c r="D3" s="29"/>
      <c r="F3" s="30" t="s">
        <v>197</v>
      </c>
      <c r="G3" s="31"/>
      <c r="H3" s="31"/>
      <c r="I3" s="31"/>
      <c r="J3" s="31"/>
      <c r="K3" s="31"/>
      <c r="L3" s="31"/>
    </row>
    <row r="4" spans="1:4" ht="12.75">
      <c r="A4" s="5" t="s">
        <v>184</v>
      </c>
      <c r="B4" s="6" t="s">
        <v>185</v>
      </c>
      <c r="C4" s="7" t="s">
        <v>186</v>
      </c>
      <c r="D4" s="7" t="s">
        <v>187</v>
      </c>
    </row>
    <row r="5" spans="1:4" ht="12.75">
      <c r="A5" s="8"/>
      <c r="B5" s="32" t="s">
        <v>188</v>
      </c>
      <c r="C5" s="33"/>
      <c r="D5" s="9" t="s">
        <v>189</v>
      </c>
    </row>
    <row r="6" spans="1:4" ht="12.75">
      <c r="A6" s="10" t="str">
        <f>'[1]Tomatoes'!A2</f>
        <v>Algeria</v>
      </c>
      <c r="B6" s="11">
        <f>'[1]Tomatoes'!B2</f>
        <v>641.034</v>
      </c>
      <c r="C6" s="11">
        <f>'[1]Tomatoes'!C2</f>
        <v>0.006</v>
      </c>
      <c r="D6" s="11">
        <f>'[1]Tomatoes'!D2</f>
        <v>8</v>
      </c>
    </row>
    <row r="7" spans="1:4" ht="12.75">
      <c r="A7" s="10" t="str">
        <f>'[1]Tomatoes'!A3</f>
        <v>Antigua and Barbuda</v>
      </c>
      <c r="B7" s="11">
        <f>'[1]Tomatoes'!B3</f>
        <v>0.464</v>
      </c>
      <c r="C7" s="11" t="str">
        <f>'[1]Tomatoes'!C3</f>
        <v>nd</v>
      </c>
      <c r="D7" s="11" t="str">
        <f>'[1]Tomatoes'!D3</f>
        <v>nd</v>
      </c>
    </row>
    <row r="8" spans="1:4" ht="12.75">
      <c r="A8" s="10" t="str">
        <f>'[1]Tomatoes'!A4</f>
        <v>Aruba</v>
      </c>
      <c r="B8" s="11" t="str">
        <f>'[1]Tomatoes'!B4</f>
        <v>nd</v>
      </c>
      <c r="C8" s="11">
        <f>'[1]Tomatoes'!C4</f>
        <v>0.001</v>
      </c>
      <c r="D8" s="11">
        <f>'[1]Tomatoes'!D4</f>
        <v>5</v>
      </c>
    </row>
    <row r="9" spans="1:4" ht="12.75">
      <c r="A9" s="10" t="str">
        <f>'[1]Tomatoes'!A5</f>
        <v>Australia</v>
      </c>
      <c r="B9" s="11">
        <f>'[1]Tomatoes'!B5</f>
        <v>440.093</v>
      </c>
      <c r="C9" s="11">
        <f>'[1]Tomatoes'!C5</f>
        <v>4.071</v>
      </c>
      <c r="D9" s="11">
        <f>'[1]Tomatoes'!D5</f>
        <v>7083</v>
      </c>
    </row>
    <row r="10" spans="1:4" ht="12.75">
      <c r="A10" s="10" t="str">
        <f>'[1]Tomatoes'!A6</f>
        <v>Bahamas</v>
      </c>
      <c r="B10" s="11">
        <f>'[1]Tomatoes'!B6</f>
        <v>4.859</v>
      </c>
      <c r="C10" s="11" t="str">
        <f>'[1]Tomatoes'!C6</f>
        <v>nd</v>
      </c>
      <c r="D10" s="11" t="str">
        <f>'[1]Tomatoes'!D6</f>
        <v>nd</v>
      </c>
    </row>
    <row r="11" spans="1:4" ht="12.75">
      <c r="A11" s="10" t="str">
        <f>'[1]Tomatoes'!A7</f>
        <v>Barbados</v>
      </c>
      <c r="B11" s="11">
        <f>'[1]Tomatoes'!B7</f>
        <v>1.38</v>
      </c>
      <c r="C11" s="11">
        <f>'[1]Tomatoes'!C7</f>
        <v>0.005</v>
      </c>
      <c r="D11" s="11">
        <f>'[1]Tomatoes'!D7</f>
        <v>3</v>
      </c>
    </row>
    <row r="12" spans="1:4" ht="12.75">
      <c r="A12" s="10" t="str">
        <f>'[1]Tomatoes'!A8</f>
        <v>Belgium</v>
      </c>
      <c r="B12" s="11">
        <f>'[1]Tomatoes'!B8</f>
        <v>232.1</v>
      </c>
      <c r="C12" s="11">
        <f>'[1]Tomatoes'!C8</f>
        <v>188.986</v>
      </c>
      <c r="D12" s="11">
        <f>'[1]Tomatoes'!D8</f>
        <v>287050</v>
      </c>
    </row>
    <row r="13" spans="1:4" ht="12.75">
      <c r="A13" s="10" t="str">
        <f>'[1]Tomatoes'!A9</f>
        <v>Belize</v>
      </c>
      <c r="B13" s="11">
        <f>'[1]Tomatoes'!B9</f>
        <v>0.841</v>
      </c>
      <c r="C13" s="11" t="str">
        <f>'[1]Tomatoes'!C9</f>
        <v>nd</v>
      </c>
      <c r="D13" s="11" t="str">
        <f>'[1]Tomatoes'!D9</f>
        <v>nd</v>
      </c>
    </row>
    <row r="14" spans="1:4" ht="12.75">
      <c r="A14" s="10" t="str">
        <f>'[1]Tomatoes'!A10</f>
        <v>Bermuda</v>
      </c>
      <c r="B14" s="11">
        <f>'[1]Tomatoes'!B10</f>
        <v>0.15</v>
      </c>
      <c r="C14" s="11" t="str">
        <f>'[1]Tomatoes'!C10</f>
        <v>nd</v>
      </c>
      <c r="D14" s="11" t="str">
        <f>'[1]Tomatoes'!D10</f>
        <v>nd</v>
      </c>
    </row>
    <row r="15" spans="1:4" ht="12.75">
      <c r="A15" s="10" t="str">
        <f>'[1]Tomatoes'!A11</f>
        <v>Canada</v>
      </c>
      <c r="B15" s="11">
        <f>'[1]Tomatoes'!B11</f>
        <v>457.695</v>
      </c>
      <c r="C15" s="11">
        <f>'[1]Tomatoes'!C11</f>
        <v>138.627</v>
      </c>
      <c r="D15" s="11">
        <f>'[1]Tomatoes'!D11</f>
        <v>310238</v>
      </c>
    </row>
    <row r="16" spans="1:4" ht="12.75">
      <c r="A16" s="10" t="str">
        <f>'[1]Tomatoes'!A12</f>
        <v>Cayman Islands</v>
      </c>
      <c r="B16" s="11">
        <f>'[1]Tomatoes'!B12</f>
        <v>0.008</v>
      </c>
      <c r="C16" s="11" t="str">
        <f>'[1]Tomatoes'!C12</f>
        <v>nd</v>
      </c>
      <c r="D16" s="11" t="str">
        <f>'[1]Tomatoes'!D12</f>
        <v>nd</v>
      </c>
    </row>
    <row r="17" spans="1:4" ht="12.75">
      <c r="A17" s="10" t="str">
        <f>'[1]Tomatoes'!A13</f>
        <v>Chile</v>
      </c>
      <c r="B17" s="11">
        <f>'[1]Tomatoes'!B13</f>
        <v>850</v>
      </c>
      <c r="C17" s="11">
        <f>'[1]Tomatoes'!C13</f>
        <v>0.238</v>
      </c>
      <c r="D17" s="11">
        <f>'[1]Tomatoes'!D13</f>
        <v>243</v>
      </c>
    </row>
    <row r="18" spans="1:4" ht="12.75">
      <c r="A18" s="10" t="str">
        <f>'[1]Tomatoes'!A14</f>
        <v>Costa Rica</v>
      </c>
      <c r="B18" s="11">
        <f>'[1]Tomatoes'!B14</f>
        <v>45.679</v>
      </c>
      <c r="C18" s="11">
        <f>'[1]Tomatoes'!C14</f>
        <v>0.365</v>
      </c>
      <c r="D18" s="11">
        <f>'[1]Tomatoes'!D14</f>
        <v>286</v>
      </c>
    </row>
    <row r="19" spans="1:4" ht="12.75">
      <c r="A19" s="10" t="str">
        <f>'[1]Tomatoes'!A15</f>
        <v>Cyprus</v>
      </c>
      <c r="B19" s="11">
        <f>'[1]Tomatoes'!B15</f>
        <v>26.49</v>
      </c>
      <c r="C19" s="11">
        <f>'[1]Tomatoes'!C15</f>
        <v>0.025</v>
      </c>
      <c r="D19" s="11">
        <f>'[1]Tomatoes'!D15</f>
        <v>46</v>
      </c>
    </row>
    <row r="20" spans="1:4" ht="12.75">
      <c r="A20" s="10" t="str">
        <f>'[1]Tomatoes'!A16</f>
        <v>Dominica</v>
      </c>
      <c r="B20" s="11">
        <f>'[1]Tomatoes'!B16</f>
        <v>0.294</v>
      </c>
      <c r="C20" s="11">
        <f>'[1]Tomatoes'!C16</f>
        <v>0.001</v>
      </c>
      <c r="D20" s="11">
        <f>'[1]Tomatoes'!D16</f>
        <v>3</v>
      </c>
    </row>
    <row r="21" spans="1:4" ht="12.75">
      <c r="A21" s="10" t="str">
        <f>'[1]Tomatoes'!A17</f>
        <v>Dominican Republic</v>
      </c>
      <c r="B21" s="11">
        <f>'[1]Tomatoes'!B17</f>
        <v>234.498</v>
      </c>
      <c r="C21" s="11">
        <f>'[1]Tomatoes'!C17</f>
        <v>2.13</v>
      </c>
      <c r="D21" s="11">
        <f>'[1]Tomatoes'!D17</f>
        <v>2136</v>
      </c>
    </row>
    <row r="22" spans="1:4" ht="12.75">
      <c r="A22" s="10" t="str">
        <f>'[1]Tomatoes'!A18</f>
        <v>El Salvador</v>
      </c>
      <c r="B22" s="11">
        <f>'[1]Tomatoes'!B18</f>
        <v>17.663</v>
      </c>
      <c r="C22" s="11" t="str">
        <f>'[1]Tomatoes'!C18</f>
        <v>nd</v>
      </c>
      <c r="D22" s="11" t="str">
        <f>'[1]Tomatoes'!D18</f>
        <v>nd</v>
      </c>
    </row>
    <row r="23" spans="1:4" ht="12.75">
      <c r="A23" s="10" t="str">
        <f>'[1]Tomatoes'!A19</f>
        <v>France</v>
      </c>
      <c r="B23" s="11">
        <f>'[1]Tomatoes'!B19</f>
        <v>603.296</v>
      </c>
      <c r="C23" s="11">
        <f>'[1]Tomatoes'!C19</f>
        <v>179.924</v>
      </c>
      <c r="D23" s="11">
        <f>'[1]Tomatoes'!D19</f>
        <v>285834</v>
      </c>
    </row>
    <row r="24" spans="1:4" ht="12.75">
      <c r="A24" s="10" t="str">
        <f>'[1]Tomatoes'!A20</f>
        <v>Greece</v>
      </c>
      <c r="B24" s="11">
        <f>'[1]Tomatoes'!B20</f>
        <v>1350</v>
      </c>
      <c r="C24" s="11">
        <f>'[1]Tomatoes'!C20</f>
        <v>3.337</v>
      </c>
      <c r="D24" s="11">
        <f>'[1]Tomatoes'!D20</f>
        <v>2293</v>
      </c>
    </row>
    <row r="25" spans="1:4" ht="12.75">
      <c r="A25" s="10" t="str">
        <f>'[1]Tomatoes'!A21</f>
        <v>Grenada</v>
      </c>
      <c r="B25" s="11">
        <f>'[1]Tomatoes'!B21</f>
        <v>0.083</v>
      </c>
      <c r="C25" s="11" t="str">
        <f>'[1]Tomatoes'!C21</f>
        <v>nd</v>
      </c>
      <c r="D25" s="11" t="str">
        <f>'[1]Tomatoes'!D21</f>
        <v>nd</v>
      </c>
    </row>
    <row r="26" spans="1:4" ht="12.75">
      <c r="A26" s="10" t="str">
        <f>'[1]Tomatoes'!A22</f>
        <v>Guadeloupe</v>
      </c>
      <c r="B26" s="11">
        <f>'[1]Tomatoes'!B22</f>
        <v>5</v>
      </c>
      <c r="C26" s="11" t="str">
        <f>'[1]Tomatoes'!C22</f>
        <v>nd</v>
      </c>
      <c r="D26" s="11" t="str">
        <f>'[1]Tomatoes'!D22</f>
        <v>nd</v>
      </c>
    </row>
    <row r="27" spans="1:4" ht="12.75">
      <c r="A27" s="10" t="str">
        <f>'[1]Tomatoes'!A23</f>
        <v>Guatemala</v>
      </c>
      <c r="B27" s="11">
        <f>'[1]Tomatoes'!B23</f>
        <v>364.933</v>
      </c>
      <c r="C27" s="11">
        <f>'[1]Tomatoes'!C23</f>
        <v>26.89</v>
      </c>
      <c r="D27" s="11">
        <f>'[1]Tomatoes'!D23</f>
        <v>4040</v>
      </c>
    </row>
    <row r="28" spans="1:4" ht="12.75">
      <c r="A28" s="10" t="str">
        <f>'[1]Tomatoes'!A24</f>
        <v>Haiti</v>
      </c>
      <c r="B28" s="11">
        <f>'[1]Tomatoes'!B24</f>
        <v>2.639</v>
      </c>
      <c r="C28" s="11" t="str">
        <f>'[1]Tomatoes'!C24</f>
        <v>nd</v>
      </c>
      <c r="D28" s="11" t="str">
        <f>'[1]Tomatoes'!D24</f>
        <v>nd</v>
      </c>
    </row>
    <row r="29" spans="1:4" ht="12.75">
      <c r="A29" s="10" t="str">
        <f>'[1]Tomatoes'!A25</f>
        <v>Iceland</v>
      </c>
      <c r="B29" s="11">
        <f>'[1]Tomatoes'!B25</f>
        <v>1.481</v>
      </c>
      <c r="C29" s="11">
        <f>'[1]Tomatoes'!C25</f>
        <v>0.003</v>
      </c>
      <c r="D29" s="11">
        <f>'[1]Tomatoes'!D25</f>
        <v>8</v>
      </c>
    </row>
    <row r="30" spans="1:4" ht="12.75">
      <c r="A30" s="10" t="str">
        <f>'[1]Tomatoes'!A26</f>
        <v>Israel</v>
      </c>
      <c r="B30" s="11">
        <f>'[1]Tomatoes'!B26</f>
        <v>454.761</v>
      </c>
      <c r="C30" s="11">
        <f>'[1]Tomatoes'!C26</f>
        <v>37.171</v>
      </c>
      <c r="D30" s="11">
        <f>'[1]Tomatoes'!D26</f>
        <v>55757</v>
      </c>
    </row>
    <row r="31" spans="1:4" ht="12.75">
      <c r="A31" s="10" t="str">
        <f>'[1]Tomatoes'!A27</f>
        <v>Jamaica</v>
      </c>
      <c r="B31" s="11">
        <f>'[1]Tomatoes'!B27</f>
        <v>21.19</v>
      </c>
      <c r="C31" s="11" t="str">
        <f>'[1]Tomatoes'!C27</f>
        <v>nd</v>
      </c>
      <c r="D31" s="11" t="str">
        <f>'[1]Tomatoes'!D27</f>
        <v>nd</v>
      </c>
    </row>
    <row r="32" spans="1:4" ht="12.75">
      <c r="A32" s="10" t="str">
        <f>'[1]Tomatoes'!A28</f>
        <v>Japan</v>
      </c>
      <c r="B32" s="11">
        <f>'[1]Tomatoes'!B28</f>
        <v>716.9</v>
      </c>
      <c r="C32" s="11">
        <f>'[1]Tomatoes'!C28</f>
        <v>0.001</v>
      </c>
      <c r="D32" s="11">
        <f>'[1]Tomatoes'!D28</f>
        <v>5</v>
      </c>
    </row>
    <row r="33" spans="1:4" ht="12.75">
      <c r="A33" s="10" t="str">
        <f>'[1]Tomatoes'!A29</f>
        <v>Korea, Republic of</v>
      </c>
      <c r="B33" s="11" t="str">
        <f>'[1]Tomatoes'!B29</f>
        <v>nd</v>
      </c>
      <c r="C33" s="11" t="str">
        <f>'[1]Tomatoes'!C29</f>
        <v>nd</v>
      </c>
      <c r="D33" s="11" t="str">
        <f>'[1]Tomatoes'!D29</f>
        <v>nd</v>
      </c>
    </row>
    <row r="34" spans="1:4" ht="12.75">
      <c r="A34" s="10" t="str">
        <f>'[1]Tomatoes'!A30</f>
        <v>Martinique</v>
      </c>
      <c r="B34" s="11">
        <f>'[1]Tomatoes'!B30</f>
        <v>7</v>
      </c>
      <c r="C34" s="11" t="str">
        <f>'[1]Tomatoes'!C30</f>
        <v>nd</v>
      </c>
      <c r="D34" s="11" t="str">
        <f>'[1]Tomatoes'!D30</f>
        <v>nd</v>
      </c>
    </row>
    <row r="35" spans="1:4" ht="12.75">
      <c r="A35" s="10" t="str">
        <f>'[1]Tomatoes'!A31</f>
        <v>Mexico</v>
      </c>
      <c r="B35" s="11">
        <f>'[1]Tomatoes'!B31</f>
        <v>2591.4</v>
      </c>
      <c r="C35" s="11">
        <f>'[1]Tomatoes'!C31</f>
        <v>1042.73</v>
      </c>
      <c r="D35" s="11">
        <f>'[1]Tomatoes'!D31</f>
        <v>1205390</v>
      </c>
    </row>
    <row r="36" spans="1:4" ht="12.75">
      <c r="A36" s="10" t="str">
        <f>'[1]Tomatoes'!A32</f>
        <v>Montserrat</v>
      </c>
      <c r="B36" s="11">
        <f>'[1]Tomatoes'!B32</f>
        <v>0.23</v>
      </c>
      <c r="C36" s="11" t="str">
        <f>'[1]Tomatoes'!C32</f>
        <v>nd</v>
      </c>
      <c r="D36" s="11" t="str">
        <f>'[1]Tomatoes'!D32</f>
        <v>nd</v>
      </c>
    </row>
    <row r="37" spans="1:4" ht="12.75">
      <c r="A37" s="10" t="str">
        <f>'[1]Tomatoes'!A33</f>
        <v>New Zealand</v>
      </c>
      <c r="B37" s="11">
        <f>'[1]Tomatoes'!B33</f>
        <v>92</v>
      </c>
      <c r="C37" s="11">
        <f>'[1]Tomatoes'!C33</f>
        <v>1.447</v>
      </c>
      <c r="D37" s="11">
        <f>'[1]Tomatoes'!D33</f>
        <v>3166</v>
      </c>
    </row>
    <row r="38" spans="1:4" ht="12.75">
      <c r="A38" s="10" t="str">
        <f>'[1]Tomatoes'!A34</f>
        <v>Poland</v>
      </c>
      <c r="B38" s="11">
        <f>'[1]Tomatoes'!B34</f>
        <v>709.223</v>
      </c>
      <c r="C38" s="11">
        <f>'[1]Tomatoes'!C34</f>
        <v>87.501</v>
      </c>
      <c r="D38" s="11">
        <f>'[1]Tomatoes'!D34</f>
        <v>93804</v>
      </c>
    </row>
    <row r="39" spans="1:4" ht="12.75">
      <c r="A39" s="10" t="str">
        <f>'[1]Tomatoes'!A35</f>
        <v>Portugal</v>
      </c>
      <c r="B39" s="11">
        <f>'[1]Tomatoes'!B35</f>
        <v>1346.7</v>
      </c>
      <c r="C39" s="11">
        <f>'[1]Tomatoes'!C35</f>
        <v>117.059</v>
      </c>
      <c r="D39" s="11">
        <f>'[1]Tomatoes'!D35</f>
        <v>27876</v>
      </c>
    </row>
    <row r="40" spans="1:4" ht="12.75">
      <c r="A40" s="10" t="str">
        <f>'[1]Tomatoes'!A36</f>
        <v>Spain</v>
      </c>
      <c r="B40" s="11">
        <f>'[1]Tomatoes'!B36</f>
        <v>4603.6</v>
      </c>
      <c r="C40" s="11">
        <f>'[1]Tomatoes'!C36</f>
        <v>938.596</v>
      </c>
      <c r="D40" s="11">
        <f>'[1]Tomatoes'!D36</f>
        <v>1225510</v>
      </c>
    </row>
    <row r="41" spans="1:4" ht="12.75">
      <c r="A41" s="10" t="str">
        <f>'[1]Tomatoes'!A37</f>
        <v>St. Barthelemy</v>
      </c>
      <c r="B41" s="11" t="str">
        <f>'[1]Tomatoes'!B37</f>
        <v>nd</v>
      </c>
      <c r="C41" s="11" t="str">
        <f>'[1]Tomatoes'!C37</f>
        <v>nd</v>
      </c>
      <c r="D41" s="11" t="str">
        <f>'[1]Tomatoes'!D37</f>
        <v>nd</v>
      </c>
    </row>
    <row r="42" spans="1:4" ht="12.75">
      <c r="A42" s="12" t="s">
        <v>190</v>
      </c>
      <c r="B42" s="13">
        <f>100*1000*SUM($B$6:B41)/'[1]Production_Quantity'!$B$178</f>
        <v>11.399181272609582</v>
      </c>
      <c r="C42" s="14">
        <f>100*1000*SUM($C$6:C41)/SUM('[1]Export_Quantity'!$B129)</f>
        <v>47.280800021718555</v>
      </c>
      <c r="D42" s="14">
        <f>100*SUM($D$6:D41)/SUM('[1]Export_Value'!$B127)</f>
        <v>50.79159322096672</v>
      </c>
    </row>
    <row r="43" spans="1:4" ht="12.75">
      <c r="A43" s="15" t="s">
        <v>191</v>
      </c>
      <c r="B43" s="16">
        <f>MEDIAN('[1]Production_Quantity'!$B$2:$B$175)/1000</f>
        <v>45.9</v>
      </c>
      <c r="C43" s="16">
        <f>MEDIAN('[1]Export_Quantity'!$B$2:$B$126)/1000</f>
        <v>1.2155</v>
      </c>
      <c r="D43" s="16">
        <f>MEDIAN('[1]Export_Value'!$B$2:$B$124)</f>
        <v>621</v>
      </c>
    </row>
    <row r="44" spans="1:4" ht="12.75">
      <c r="A44" s="17" t="s">
        <v>192</v>
      </c>
      <c r="B44" s="16">
        <f>AVERAGE('[1]Production_Quantity'!$B$2:$B$175)/1000</f>
        <v>884.1393930635837</v>
      </c>
      <c r="C44" s="16">
        <f>AVERAGE('[1]Export_Quantity'!$B$2:$B$126)/1000</f>
        <v>49.26304032258064</v>
      </c>
      <c r="D44" s="16">
        <f>AVERAGE('[1]Export_Value'!$B$2:$B$124)</f>
        <v>59385.88524590164</v>
      </c>
    </row>
    <row r="45" spans="1:4" ht="12.75">
      <c r="A45" s="18"/>
      <c r="B45" s="19"/>
      <c r="C45" s="19"/>
      <c r="D45" s="19"/>
    </row>
    <row r="46" spans="1:4" ht="12.75">
      <c r="A46" s="34" t="s">
        <v>193</v>
      </c>
      <c r="B46" s="34"/>
      <c r="C46" s="34"/>
      <c r="D46" s="34"/>
    </row>
    <row r="47" spans="1:4" ht="12.75">
      <c r="A47" s="34"/>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12" ht="12.75">
      <c r="A52" s="34"/>
      <c r="B52" s="34"/>
      <c r="C52" s="34"/>
      <c r="D52" s="34"/>
      <c r="E52" s="20"/>
      <c r="F52" s="20"/>
      <c r="G52" s="20"/>
      <c r="H52" s="20"/>
      <c r="I52" s="20"/>
      <c r="J52" s="20"/>
      <c r="K52" s="20"/>
      <c r="L52" s="20"/>
    </row>
    <row r="53" spans="1:12" ht="12.75">
      <c r="A53" s="34"/>
      <c r="B53" s="34"/>
      <c r="C53" s="34"/>
      <c r="D53" s="34"/>
      <c r="E53" s="20"/>
      <c r="F53" s="20"/>
      <c r="G53" s="20"/>
      <c r="H53" s="20"/>
      <c r="I53" s="20"/>
      <c r="J53" s="20"/>
      <c r="K53" s="20"/>
      <c r="L53" s="20"/>
    </row>
    <row r="54" spans="1:12" ht="12.75">
      <c r="A54" s="34"/>
      <c r="B54" s="34"/>
      <c r="C54" s="34"/>
      <c r="D54" s="34"/>
      <c r="E54" s="20"/>
      <c r="F54" s="20"/>
      <c r="G54" s="20"/>
      <c r="H54" s="20"/>
      <c r="I54" s="20"/>
      <c r="J54" s="20"/>
      <c r="K54" s="20"/>
      <c r="L54" s="20"/>
    </row>
    <row r="55" spans="1:4" ht="12.75" customHeight="1">
      <c r="A55" s="26" t="s">
        <v>198</v>
      </c>
      <c r="B55" s="26"/>
      <c r="C55" s="26"/>
      <c r="D55" s="26"/>
    </row>
    <row r="56" spans="1:4" ht="12.75">
      <c r="A56" s="26"/>
      <c r="B56" s="26"/>
      <c r="C56" s="26"/>
      <c r="D56" s="26"/>
    </row>
    <row r="57" spans="1:4" ht="12.75">
      <c r="A57" s="26"/>
      <c r="B57" s="26"/>
      <c r="C57" s="26"/>
      <c r="D57" s="26"/>
    </row>
    <row r="58" spans="1:4" ht="12.75">
      <c r="A58" s="26"/>
      <c r="B58" s="26"/>
      <c r="C58" s="26"/>
      <c r="D58" s="26"/>
    </row>
    <row r="59" spans="1:4" ht="12.75">
      <c r="A59" s="26"/>
      <c r="B59" s="26"/>
      <c r="C59" s="26"/>
      <c r="D59" s="26"/>
    </row>
    <row r="60" spans="1:4" ht="12.75">
      <c r="A60" s="24" t="s">
        <v>199</v>
      </c>
      <c r="B60" s="24"/>
      <c r="C60" s="24"/>
      <c r="D60" s="24"/>
    </row>
    <row r="61" spans="1:4" ht="12.75">
      <c r="A61" s="24"/>
      <c r="B61" s="24"/>
      <c r="C61" s="24"/>
      <c r="D61" s="24"/>
    </row>
    <row r="62" spans="1:4" ht="12.75">
      <c r="A62" s="24"/>
      <c r="B62" s="24"/>
      <c r="C62" s="24"/>
      <c r="D62" s="24"/>
    </row>
    <row r="63" spans="1:4" ht="12.75">
      <c r="A63" s="24"/>
      <c r="B63" s="24"/>
      <c r="C63" s="24"/>
      <c r="D63" s="24"/>
    </row>
    <row r="84" spans="6:12" ht="12.75">
      <c r="F84" s="25" t="s">
        <v>194</v>
      </c>
      <c r="G84" s="25"/>
      <c r="H84" s="25"/>
      <c r="I84" s="25"/>
      <c r="J84" s="25"/>
      <c r="K84" s="25"/>
      <c r="L84" s="25"/>
    </row>
    <row r="85" spans="6:12" ht="12.75">
      <c r="F85" s="25"/>
      <c r="G85" s="25"/>
      <c r="H85" s="25"/>
      <c r="I85" s="25"/>
      <c r="J85" s="25"/>
      <c r="K85" s="25"/>
      <c r="L85" s="25"/>
    </row>
    <row r="86" spans="1:12" ht="12.75">
      <c r="A86" s="23"/>
      <c r="B86" s="23"/>
      <c r="C86" s="23"/>
      <c r="D86" s="23"/>
      <c r="E86" s="23"/>
      <c r="F86" s="23"/>
      <c r="G86" s="23"/>
      <c r="H86" s="23"/>
      <c r="I86" s="23"/>
      <c r="J86" s="23"/>
      <c r="K86" s="23"/>
      <c r="L86" s="23"/>
    </row>
    <row r="87" spans="1:12" ht="12.75">
      <c r="A87" s="26" t="s">
        <v>200</v>
      </c>
      <c r="B87" s="26"/>
      <c r="C87" s="26"/>
      <c r="D87" s="26"/>
      <c r="E87" s="26"/>
      <c r="F87" s="26"/>
      <c r="G87" s="26"/>
      <c r="H87" s="26"/>
      <c r="I87" s="26"/>
      <c r="J87" s="26"/>
      <c r="K87" s="26"/>
      <c r="L87" s="26"/>
    </row>
    <row r="88" spans="1:12" ht="12.75">
      <c r="A88" s="26"/>
      <c r="B88" s="26"/>
      <c r="C88" s="26"/>
      <c r="D88" s="26"/>
      <c r="E88" s="26"/>
      <c r="F88" s="26"/>
      <c r="G88" s="26"/>
      <c r="H88" s="26"/>
      <c r="I88" s="26"/>
      <c r="J88" s="26"/>
      <c r="K88" s="26"/>
      <c r="L88" s="26"/>
    </row>
    <row r="89" spans="1:12" ht="12.75">
      <c r="A89" s="26"/>
      <c r="B89" s="26"/>
      <c r="C89" s="26"/>
      <c r="D89" s="26"/>
      <c r="E89" s="26"/>
      <c r="F89" s="26"/>
      <c r="G89" s="26"/>
      <c r="H89" s="26"/>
      <c r="I89" s="26"/>
      <c r="J89" s="26"/>
      <c r="K89" s="26"/>
      <c r="L89" s="26"/>
    </row>
    <row r="90" spans="1:12" ht="12.75">
      <c r="A90" s="23"/>
      <c r="B90" s="23"/>
      <c r="C90" s="23"/>
      <c r="D90" s="23"/>
      <c r="E90" s="23"/>
      <c r="F90" s="23"/>
      <c r="G90" s="23"/>
      <c r="H90" s="23"/>
      <c r="I90" s="23"/>
      <c r="J90" s="23"/>
      <c r="K90" s="23"/>
      <c r="L90" s="23"/>
    </row>
    <row r="98" spans="1:12" ht="12.75">
      <c r="A98" s="21"/>
      <c r="B98" s="22"/>
      <c r="C98" s="22"/>
      <c r="D98" s="22"/>
      <c r="E98" s="22"/>
      <c r="F98" s="22"/>
      <c r="G98" s="22"/>
      <c r="H98" s="22"/>
      <c r="I98" s="22"/>
      <c r="J98" s="22"/>
      <c r="K98" s="22"/>
      <c r="L98" s="22"/>
    </row>
  </sheetData>
  <sheetProtection/>
  <mergeCells count="9">
    <mergeCell ref="A60:D63"/>
    <mergeCell ref="F84:L85"/>
    <mergeCell ref="A87:L89"/>
    <mergeCell ref="A1:L1"/>
    <mergeCell ref="A3:D3"/>
    <mergeCell ref="F3:L3"/>
    <mergeCell ref="B5:C5"/>
    <mergeCell ref="A46:D54"/>
    <mergeCell ref="A55:D59"/>
  </mergeCells>
  <conditionalFormatting sqref="A6:A44">
    <cfRule type="cellIs" priority="77" dxfId="9" operator="equal" stopIfTrue="1">
      <formula>"Australia"</formula>
    </cfRule>
    <cfRule type="cellIs" priority="78" dxfId="9" operator="equal" stopIfTrue="1">
      <formula>"France"</formula>
    </cfRule>
  </conditionalFormatting>
  <conditionalFormatting sqref="A102:A106 A110:A65536 A95:A98 A1:A91">
    <cfRule type="cellIs" priority="7" dxfId="9" operator="equal" stopIfTrue="1">
      <formula>"Guadeloupe"</formula>
    </cfRule>
    <cfRule type="cellIs" priority="8" dxfId="9" operator="equal" stopIfTrue="1">
      <formula>"French Guiana"</formula>
    </cfRule>
    <cfRule type="cellIs" priority="9" dxfId="9" operator="equal" stopIfTrue="1">
      <formula>"Virgin Islands, British"</formula>
    </cfRule>
    <cfRule type="cellIs" priority="10" dxfId="9" operator="equal" stopIfTrue="1">
      <formula>"Virgin Islands (U.S.)"</formula>
    </cfRule>
    <cfRule type="cellIs" priority="11" dxfId="9" operator="equal" stopIfTrue="1">
      <formula>"United States"</formula>
    </cfRule>
    <cfRule type="cellIs" priority="12" dxfId="9" operator="equal" stopIfTrue="1">
      <formula>"United Kingdom"</formula>
    </cfRule>
    <cfRule type="cellIs" priority="13" dxfId="9" operator="equal" stopIfTrue="1">
      <formula>"United Arab Emirates"</formula>
    </cfRule>
    <cfRule type="cellIs" priority="14" dxfId="9" operator="equal" stopIfTrue="1">
      <formula>"Trinidad and Tobago"</formula>
    </cfRule>
    <cfRule type="cellIs" priority="15" dxfId="9" operator="equal" stopIfTrue="1">
      <formula>"Switzerland"</formula>
    </cfRule>
    <cfRule type="cellIs" priority="16" dxfId="9" operator="equal" stopIfTrue="1">
      <formula>"Sweden"</formula>
    </cfRule>
    <cfRule type="cellIs" priority="17" dxfId="9" operator="equal" stopIfTrue="1">
      <formula>"Spain"</formula>
    </cfRule>
    <cfRule type="cellIs" priority="18" dxfId="9" operator="equal" stopIfTrue="1">
      <formula>"Slovenia"</formula>
    </cfRule>
    <cfRule type="cellIs" priority="19" dxfId="9" operator="equal" stopIfTrue="1">
      <formula>"Slovak Republic"</formula>
    </cfRule>
    <cfRule type="cellIs" priority="20" dxfId="9" operator="equal" stopIfTrue="1">
      <formula>"Singapore"</formula>
    </cfRule>
    <cfRule type="cellIs" priority="21" dxfId="9" operator="equal" stopIfTrue="1">
      <formula>"Saudi Arabia"</formula>
    </cfRule>
    <cfRule type="cellIs" priority="22" dxfId="9" operator="equal" stopIfTrue="1">
      <formula>"San Marino"</formula>
    </cfRule>
    <cfRule type="cellIs" priority="23" dxfId="9" operator="equal" stopIfTrue="1">
      <formula>"Qatar"</formula>
    </cfRule>
    <cfRule type="cellIs" priority="24" dxfId="9" operator="equal" stopIfTrue="1">
      <formula>"Puerto Rico"</formula>
    </cfRule>
    <cfRule type="cellIs" priority="25" dxfId="9" operator="equal" stopIfTrue="1">
      <formula>"Portugal"</formula>
    </cfRule>
    <cfRule type="cellIs" priority="26" dxfId="9" operator="equal" stopIfTrue="1">
      <formula>"Oman"</formula>
    </cfRule>
    <cfRule type="cellIs" priority="27" dxfId="9" operator="equal" stopIfTrue="1">
      <formula>"Norway"</formula>
    </cfRule>
    <cfRule type="cellIs" priority="28" dxfId="9" operator="equal" stopIfTrue="1">
      <formula>"Northern Mariana Islands"</formula>
    </cfRule>
    <cfRule type="cellIs" priority="29" dxfId="9" operator="equal" stopIfTrue="1">
      <formula>"New Zealand"</formula>
    </cfRule>
    <cfRule type="cellIs" priority="30" dxfId="9" operator="equal" stopIfTrue="1">
      <formula>"New CAledonia"</formula>
    </cfRule>
    <cfRule type="cellIs" priority="31" dxfId="9" operator="equal" stopIfTrue="1">
      <formula>"Netherlands Antilles"</formula>
    </cfRule>
    <cfRule type="cellIs" priority="32" dxfId="9" operator="equal" stopIfTrue="1">
      <formula>"Netherlands"</formula>
    </cfRule>
    <cfRule type="cellIs" priority="33" dxfId="9" operator="equal" stopIfTrue="1">
      <formula>"Monaco"</formula>
    </cfRule>
    <cfRule type="cellIs" priority="34" dxfId="9" operator="equal" stopIfTrue="1">
      <formula>"Malta"</formula>
    </cfRule>
    <cfRule type="cellIs" priority="35" dxfId="9" operator="equal" stopIfTrue="1">
      <formula>"Macao SAR, China"</formula>
    </cfRule>
    <cfRule type="cellIs" priority="36" dxfId="9" operator="equal" stopIfTrue="1">
      <formula>"Luxembourg"</formula>
    </cfRule>
    <cfRule type="cellIs" priority="37" dxfId="9" operator="equal" stopIfTrue="1">
      <formula>"Liechtenstein"</formula>
    </cfRule>
    <cfRule type="cellIs" priority="38" dxfId="9" operator="equal" stopIfTrue="1">
      <formula>"Kuwait"</formula>
    </cfRule>
    <cfRule type="cellIs" priority="39" dxfId="9" operator="equal" stopIfTrue="1">
      <formula>"Korea, Republic of"</formula>
    </cfRule>
    <cfRule type="cellIs" priority="40" dxfId="9" operator="equal" stopIfTrue="1">
      <formula>"Japan"</formula>
    </cfRule>
    <cfRule type="cellIs" priority="41" dxfId="9" operator="equal" stopIfTrue="1">
      <formula>"Italy"</formula>
    </cfRule>
    <cfRule type="cellIs" priority="42" dxfId="9" operator="equal" stopIfTrue="1">
      <formula>"Israel"</formula>
    </cfRule>
    <cfRule type="cellIs" priority="43" dxfId="9" operator="equal" stopIfTrue="1">
      <formula>"Isle of Man"</formula>
    </cfRule>
    <cfRule type="cellIs" priority="44" dxfId="9" operator="equal" stopIfTrue="1">
      <formula>"Ireland"</formula>
    </cfRule>
    <cfRule type="cellIs" priority="45" dxfId="9" operator="equal" stopIfTrue="1">
      <formula>"Iceland"</formula>
    </cfRule>
    <cfRule type="cellIs" priority="46" dxfId="9" operator="equal" stopIfTrue="1">
      <formula>"Hungary"</formula>
    </cfRule>
    <cfRule type="cellIs" priority="47" dxfId="9" operator="equal" stopIfTrue="1">
      <formula>"Hong Kong"</formula>
    </cfRule>
    <cfRule type="cellIs" priority="48" dxfId="9" operator="equal" stopIfTrue="1">
      <formula>"China"</formula>
    </cfRule>
    <cfRule type="cellIs" priority="49" dxfId="9" operator="equal" stopIfTrue="1">
      <formula>"Guam"</formula>
    </cfRule>
    <cfRule type="cellIs" priority="50" dxfId="9" operator="equal" stopIfTrue="1">
      <formula>"Greenland"</formula>
    </cfRule>
    <cfRule type="cellIs" priority="51" dxfId="9" operator="equal" stopIfTrue="1">
      <formula>"Greece"</formula>
    </cfRule>
    <cfRule type="cellIs" priority="52" dxfId="9" operator="equal" stopIfTrue="1">
      <formula>"Germany"</formula>
    </cfRule>
    <cfRule type="cellIs" priority="53" dxfId="9" operator="equal" stopIfTrue="1">
      <formula>"French Polynesia"</formula>
    </cfRule>
    <cfRule type="cellIs" priority="54" dxfId="9" operator="equal" stopIfTrue="1">
      <formula>"France"</formula>
    </cfRule>
    <cfRule type="cellIs" priority="55" dxfId="9" operator="equal" stopIfTrue="1">
      <formula>"Finland"</formula>
    </cfRule>
    <cfRule type="cellIs" priority="56" dxfId="9" operator="equal" stopIfTrue="1">
      <formula>"Faeroe Islands"</formula>
    </cfRule>
    <cfRule type="cellIs" priority="57" dxfId="9" operator="equal" stopIfTrue="1">
      <formula>"Estoria"</formula>
    </cfRule>
    <cfRule type="cellIs" priority="58" dxfId="9" operator="equal" stopIfTrue="1">
      <formula>"Equatorial Guinea"</formula>
    </cfRule>
    <cfRule type="cellIs" priority="59" dxfId="9" operator="equal" stopIfTrue="1">
      <formula>"Denmark"</formula>
    </cfRule>
    <cfRule type="cellIs" priority="60" dxfId="9" operator="equal" stopIfTrue="1">
      <formula>"czech republic"</formula>
    </cfRule>
    <cfRule type="cellIs" priority="61" dxfId="9" operator="equal" stopIfTrue="1">
      <formula>"Cyprus"</formula>
    </cfRule>
    <cfRule type="cellIs" priority="62" dxfId="9" operator="equal" stopIfTrue="1">
      <formula>"croatia"</formula>
    </cfRule>
    <cfRule type="cellIs" priority="63" dxfId="9" operator="equal" stopIfTrue="1">
      <formula>"Channel Islands"</formula>
    </cfRule>
    <cfRule type="cellIs" priority="64" dxfId="9" operator="equal" stopIfTrue="1">
      <formula>"Cayman islands"</formula>
    </cfRule>
    <cfRule type="cellIs" priority="65" dxfId="9" operator="equal" stopIfTrue="1">
      <formula>"Canada"</formula>
    </cfRule>
    <cfRule type="cellIs" priority="66" dxfId="9" operator="equal" stopIfTrue="1">
      <formula>"Brunei Darussalam"</formula>
    </cfRule>
    <cfRule type="cellIs" priority="67" dxfId="9" operator="equal" stopIfTrue="1">
      <formula>"Bermuda"</formula>
    </cfRule>
    <cfRule type="cellIs" priority="68" dxfId="9" operator="equal" stopIfTrue="1">
      <formula>"Belgium"</formula>
    </cfRule>
    <cfRule type="cellIs" priority="69" dxfId="9" operator="equal" stopIfTrue="1">
      <formula>"Barbados"</formula>
    </cfRule>
    <cfRule type="cellIs" priority="70" dxfId="9" operator="equal" stopIfTrue="1">
      <formula>"Austria"</formula>
    </cfRule>
    <cfRule type="cellIs" priority="71" dxfId="9" operator="equal" stopIfTrue="1">
      <formula>"Andorra"</formula>
    </cfRule>
    <cfRule type="cellIs" priority="73" dxfId="9" operator="equal" stopIfTrue="1">
      <formula>"Aruba"</formula>
    </cfRule>
    <cfRule type="cellIs" priority="74" dxfId="9" operator="equal" stopIfTrue="1">
      <formula>"Australia"</formula>
    </cfRule>
    <cfRule type="cellIs" priority="75" dxfId="9" operator="equal" stopIfTrue="1">
      <formula>"Bahamas"</formula>
    </cfRule>
    <cfRule type="cellIs" priority="76" dxfId="9" operator="equal" stopIfTrue="1">
      <formula>"Bahrain"</formula>
    </cfRule>
  </conditionalFormatting>
  <conditionalFormatting sqref="A55:D59">
    <cfRule type="cellIs" priority="6" dxfId="9" operator="equal" stopIfTrue="1">
      <formula>"Gibraltar"</formula>
    </cfRule>
  </conditionalFormatting>
  <conditionalFormatting sqref="A1:IV65536">
    <cfRule type="cellIs" priority="1" dxfId="9" operator="equal" stopIfTrue="1">
      <formula>"Turks and Caicos Islands"</formula>
    </cfRule>
    <cfRule type="cellIs" priority="3" dxfId="9" operator="equal" stopIfTrue="1">
      <formula>"Poland"</formula>
    </cfRule>
    <cfRule type="cellIs" priority="4" dxfId="9" operator="equal" stopIfTrue="1">
      <formula>"Latvia "</formula>
    </cfRule>
    <cfRule type="cellIs" priority="5" dxfId="9"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B172"/>
  <sheetViews>
    <sheetView zoomScalePageLayoutView="0" workbookViewId="0" topLeftCell="A1">
      <selection activeCell="A1" sqref="A1"/>
    </sheetView>
  </sheetViews>
  <sheetFormatPr defaultColWidth="9.140625" defaultRowHeight="12.75"/>
  <sheetData>
    <row r="1" spans="1:2" ht="12.75">
      <c r="A1" s="1" t="s">
        <v>0</v>
      </c>
      <c r="B1" s="1" t="s">
        <v>1</v>
      </c>
    </row>
    <row r="2" spans="1:2" ht="12.75">
      <c r="A2" s="1" t="s">
        <v>36</v>
      </c>
      <c r="B2" s="1">
        <v>33596881</v>
      </c>
    </row>
    <row r="3" spans="1:2" ht="12.75">
      <c r="A3" s="1" t="s">
        <v>37</v>
      </c>
      <c r="B3" s="1">
        <v>14185180</v>
      </c>
    </row>
    <row r="4" spans="1:2" ht="12.75">
      <c r="A4" s="1" t="s">
        <v>38</v>
      </c>
      <c r="B4" s="1">
        <v>10054600</v>
      </c>
    </row>
    <row r="5" spans="1:2" ht="12.75">
      <c r="A5" s="1" t="s">
        <v>39</v>
      </c>
      <c r="B5" s="1">
        <v>9945043</v>
      </c>
    </row>
    <row r="6" spans="1:2" ht="12.75">
      <c r="A6" s="1" t="s">
        <v>40</v>
      </c>
      <c r="B6" s="1">
        <v>8639024</v>
      </c>
    </row>
    <row r="7" spans="1:2" ht="12.75">
      <c r="A7" s="1" t="s">
        <v>41</v>
      </c>
      <c r="B7" s="1">
        <v>6530162</v>
      </c>
    </row>
    <row r="8" spans="1:2" ht="12.75">
      <c r="A8" s="1" t="s">
        <v>42</v>
      </c>
      <c r="B8" s="1">
        <v>5000000</v>
      </c>
    </row>
    <row r="9" spans="1:2" ht="12.75">
      <c r="A9" s="1" t="s">
        <v>43</v>
      </c>
      <c r="B9" s="1">
        <v>3664100</v>
      </c>
    </row>
    <row r="10" spans="1:2" ht="12.75">
      <c r="A10" s="1" t="s">
        <v>44</v>
      </c>
      <c r="B10" s="1">
        <v>3431230</v>
      </c>
    </row>
    <row r="11" spans="1:2" ht="12.75">
      <c r="A11" s="1" t="s">
        <v>30</v>
      </c>
      <c r="B11" s="1">
        <v>3150353</v>
      </c>
    </row>
    <row r="12" spans="1:2" ht="12.75">
      <c r="A12" s="1" t="s">
        <v>45</v>
      </c>
      <c r="B12" s="1">
        <v>2305900</v>
      </c>
    </row>
    <row r="13" spans="1:2" ht="12.75">
      <c r="A13" s="1" t="s">
        <v>46</v>
      </c>
      <c r="B13" s="1">
        <v>1680000</v>
      </c>
    </row>
    <row r="14" spans="1:2" ht="12.75">
      <c r="A14" s="1" t="s">
        <v>47</v>
      </c>
      <c r="B14" s="1">
        <v>1460640</v>
      </c>
    </row>
    <row r="15" spans="1:2" ht="12.75">
      <c r="A15" s="1" t="s">
        <v>14</v>
      </c>
      <c r="B15" s="1">
        <v>1270000</v>
      </c>
    </row>
    <row r="16" spans="1:2" ht="12.75">
      <c r="A16" s="1" t="s">
        <v>48</v>
      </c>
      <c r="B16" s="1">
        <v>1269600</v>
      </c>
    </row>
    <row r="17" spans="1:2" ht="12.75">
      <c r="A17" s="1" t="s">
        <v>49</v>
      </c>
      <c r="B17" s="1">
        <v>1237030</v>
      </c>
    </row>
    <row r="18" spans="1:2" ht="12.75">
      <c r="A18" s="1" t="s">
        <v>50</v>
      </c>
      <c r="B18" s="1">
        <v>1079000</v>
      </c>
    </row>
    <row r="19" spans="1:2" ht="12.75">
      <c r="A19" s="1" t="s">
        <v>51</v>
      </c>
      <c r="B19" s="1">
        <v>1000000</v>
      </c>
    </row>
    <row r="20" spans="1:2" ht="12.75">
      <c r="A20" s="1" t="s">
        <v>52</v>
      </c>
      <c r="B20" s="1">
        <v>1000000</v>
      </c>
    </row>
    <row r="21" spans="1:2" ht="12.75">
      <c r="A21" s="1" t="s">
        <v>53</v>
      </c>
      <c r="B21" s="1">
        <v>830000</v>
      </c>
    </row>
    <row r="22" spans="1:2" ht="12.75">
      <c r="A22" s="1" t="s">
        <v>12</v>
      </c>
      <c r="B22" s="1">
        <v>821850</v>
      </c>
    </row>
    <row r="23" spans="1:2" ht="12.75">
      <c r="A23" s="1" t="s">
        <v>54</v>
      </c>
      <c r="B23" s="1">
        <v>820137</v>
      </c>
    </row>
    <row r="24" spans="1:2" ht="12.75">
      <c r="A24" s="1" t="s">
        <v>27</v>
      </c>
      <c r="B24" s="1">
        <v>750300</v>
      </c>
    </row>
    <row r="25" spans="1:2" ht="12.75">
      <c r="A25" s="1" t="s">
        <v>55</v>
      </c>
      <c r="B25" s="1">
        <v>732500</v>
      </c>
    </row>
    <row r="26" spans="1:2" ht="12.75">
      <c r="A26" s="1" t="s">
        <v>33</v>
      </c>
      <c r="B26" s="1">
        <v>689719</v>
      </c>
    </row>
    <row r="27" spans="1:2" ht="12.75">
      <c r="A27" s="1" t="s">
        <v>56</v>
      </c>
      <c r="B27" s="1">
        <v>685000</v>
      </c>
    </row>
    <row r="28" spans="1:2" ht="12.75">
      <c r="A28" s="1" t="s">
        <v>57</v>
      </c>
      <c r="B28" s="1">
        <v>680000</v>
      </c>
    </row>
    <row r="29" spans="1:2" ht="12.75">
      <c r="A29" s="1" t="s">
        <v>58</v>
      </c>
      <c r="B29" s="1">
        <v>642000</v>
      </c>
    </row>
    <row r="30" spans="1:2" ht="12.75">
      <c r="A30" s="1" t="s">
        <v>59</v>
      </c>
      <c r="B30" s="1">
        <v>640785</v>
      </c>
    </row>
    <row r="31" spans="1:2" ht="12.75">
      <c r="A31" s="1" t="s">
        <v>60</v>
      </c>
      <c r="B31" s="1">
        <v>635474</v>
      </c>
    </row>
    <row r="32" spans="1:2" ht="12.75">
      <c r="A32" s="1" t="s">
        <v>61</v>
      </c>
      <c r="B32" s="1">
        <v>627900</v>
      </c>
    </row>
    <row r="33" spans="1:2" ht="12.75">
      <c r="A33" s="1" t="s">
        <v>62</v>
      </c>
      <c r="B33" s="1">
        <v>610246</v>
      </c>
    </row>
    <row r="34" spans="1:2" ht="12.75">
      <c r="A34" s="1" t="s">
        <v>63</v>
      </c>
      <c r="B34" s="1">
        <v>575428</v>
      </c>
    </row>
    <row r="35" spans="1:2" ht="12.75">
      <c r="A35" s="1" t="s">
        <v>64</v>
      </c>
      <c r="B35" s="1">
        <v>559680</v>
      </c>
    </row>
    <row r="36" spans="1:2" ht="12.75">
      <c r="A36" s="1" t="s">
        <v>65</v>
      </c>
      <c r="B36" s="1">
        <v>515190</v>
      </c>
    </row>
    <row r="37" spans="1:2" ht="12.75">
      <c r="A37" s="1" t="s">
        <v>66</v>
      </c>
      <c r="B37" s="1">
        <v>502292</v>
      </c>
    </row>
    <row r="38" spans="1:2" ht="12.75">
      <c r="A38" s="1" t="s">
        <v>28</v>
      </c>
      <c r="B38" s="1">
        <v>479851</v>
      </c>
    </row>
    <row r="39" spans="1:2" ht="12.75">
      <c r="A39" s="1" t="s">
        <v>67</v>
      </c>
      <c r="B39" s="1">
        <v>477572</v>
      </c>
    </row>
    <row r="40" spans="1:2" ht="12.75">
      <c r="A40" s="1" t="s">
        <v>68</v>
      </c>
      <c r="B40" s="1">
        <v>474317</v>
      </c>
    </row>
    <row r="41" spans="1:2" ht="12.75">
      <c r="A41" s="1" t="s">
        <v>25</v>
      </c>
      <c r="B41" s="1">
        <v>434297</v>
      </c>
    </row>
    <row r="42" spans="1:2" ht="12.75">
      <c r="A42" s="1" t="s">
        <v>69</v>
      </c>
      <c r="B42" s="1">
        <v>432406</v>
      </c>
    </row>
    <row r="43" spans="1:2" ht="12.75">
      <c r="A43" s="1" t="s">
        <v>70</v>
      </c>
      <c r="B43" s="1">
        <v>420000</v>
      </c>
    </row>
    <row r="44" spans="1:2" ht="12.75">
      <c r="A44" s="1" t="s">
        <v>71</v>
      </c>
      <c r="B44" s="1">
        <v>418616</v>
      </c>
    </row>
    <row r="45" spans="1:2" ht="12.75">
      <c r="A45" s="1" t="s">
        <v>22</v>
      </c>
      <c r="B45" s="1">
        <v>355454</v>
      </c>
    </row>
    <row r="46" spans="1:2" ht="12.75">
      <c r="A46" s="1" t="s">
        <v>72</v>
      </c>
      <c r="B46" s="1">
        <v>321472</v>
      </c>
    </row>
    <row r="47" spans="1:2" ht="12.75">
      <c r="A47" s="1" t="s">
        <v>73</v>
      </c>
      <c r="B47" s="1">
        <v>305300</v>
      </c>
    </row>
    <row r="48" spans="1:2" ht="12.75">
      <c r="A48" s="1" t="s">
        <v>6</v>
      </c>
      <c r="B48" s="1">
        <v>296035</v>
      </c>
    </row>
    <row r="49" spans="1:2" ht="12.75">
      <c r="A49" s="1" t="s">
        <v>74</v>
      </c>
      <c r="B49" s="1">
        <v>270000</v>
      </c>
    </row>
    <row r="50" spans="1:2" ht="12.75">
      <c r="A50" s="1" t="s">
        <v>75</v>
      </c>
      <c r="B50" s="1">
        <v>269640</v>
      </c>
    </row>
    <row r="51" spans="1:2" ht="12.75">
      <c r="A51" s="1" t="s">
        <v>76</v>
      </c>
      <c r="B51" s="1">
        <v>256000</v>
      </c>
    </row>
    <row r="52" spans="1:2" ht="12.75">
      <c r="A52" s="1" t="s">
        <v>77</v>
      </c>
      <c r="B52" s="1">
        <v>247500</v>
      </c>
    </row>
    <row r="53" spans="1:2" ht="12.75">
      <c r="A53" s="1" t="s">
        <v>78</v>
      </c>
      <c r="B53" s="1">
        <v>232910</v>
      </c>
    </row>
    <row r="54" spans="1:2" ht="12.75">
      <c r="A54" s="1" t="s">
        <v>79</v>
      </c>
      <c r="B54" s="1">
        <v>227600</v>
      </c>
    </row>
    <row r="55" spans="1:2" ht="12.75">
      <c r="A55" s="1" t="s">
        <v>80</v>
      </c>
      <c r="B55" s="1">
        <v>215000</v>
      </c>
    </row>
    <row r="56" spans="1:2" ht="12.75">
      <c r="A56" s="1" t="s">
        <v>18</v>
      </c>
      <c r="B56" s="1">
        <v>211578</v>
      </c>
    </row>
    <row r="57" spans="1:2" ht="12.75">
      <c r="A57" s="1" t="s">
        <v>81</v>
      </c>
      <c r="B57" s="1">
        <v>209410</v>
      </c>
    </row>
    <row r="58" spans="1:2" ht="12.75">
      <c r="A58" s="1" t="s">
        <v>82</v>
      </c>
      <c r="B58" s="1">
        <v>203999</v>
      </c>
    </row>
    <row r="59" spans="1:2" ht="12.75">
      <c r="A59" s="1" t="s">
        <v>9</v>
      </c>
      <c r="B59" s="1">
        <v>200000</v>
      </c>
    </row>
    <row r="60" spans="1:2" ht="12.75">
      <c r="A60" s="1" t="s">
        <v>83</v>
      </c>
      <c r="B60" s="1">
        <v>190000</v>
      </c>
    </row>
    <row r="61" spans="1:2" ht="12.75">
      <c r="A61" s="1" t="s">
        <v>84</v>
      </c>
      <c r="B61" s="1">
        <v>188461</v>
      </c>
    </row>
    <row r="62" spans="1:2" ht="12.75">
      <c r="A62" s="1" t="s">
        <v>85</v>
      </c>
      <c r="B62" s="1">
        <v>180331</v>
      </c>
    </row>
    <row r="63" spans="1:2" ht="12.75">
      <c r="A63" s="1" t="s">
        <v>86</v>
      </c>
      <c r="B63" s="1">
        <v>180000</v>
      </c>
    </row>
    <row r="64" spans="1:2" ht="12.75">
      <c r="A64" s="1" t="s">
        <v>87</v>
      </c>
      <c r="B64" s="1">
        <v>178600</v>
      </c>
    </row>
    <row r="65" spans="1:2" ht="12.75">
      <c r="A65" s="1" t="s">
        <v>88</v>
      </c>
      <c r="B65" s="1">
        <v>173760</v>
      </c>
    </row>
    <row r="66" spans="1:2" ht="12.75">
      <c r="A66" s="1" t="s">
        <v>89</v>
      </c>
      <c r="B66" s="1">
        <v>173257</v>
      </c>
    </row>
    <row r="67" spans="1:2" ht="12.75">
      <c r="A67" s="1" t="s">
        <v>90</v>
      </c>
      <c r="B67" s="1">
        <v>160000</v>
      </c>
    </row>
    <row r="68" spans="1:2" ht="12.75">
      <c r="A68" s="1" t="s">
        <v>91</v>
      </c>
      <c r="B68" s="1">
        <v>156104</v>
      </c>
    </row>
    <row r="69" spans="1:2" ht="12.75">
      <c r="A69" s="1" t="s">
        <v>92</v>
      </c>
      <c r="B69" s="1">
        <v>155000</v>
      </c>
    </row>
    <row r="70" spans="1:2" ht="12.75">
      <c r="A70" s="1" t="s">
        <v>93</v>
      </c>
      <c r="B70" s="1">
        <v>152005</v>
      </c>
    </row>
    <row r="71" spans="1:2" ht="12.75">
      <c r="A71" s="1" t="s">
        <v>94</v>
      </c>
      <c r="B71" s="1">
        <v>145000</v>
      </c>
    </row>
    <row r="72" spans="1:2" ht="12.75">
      <c r="A72" s="1" t="s">
        <v>95</v>
      </c>
      <c r="B72" s="1">
        <v>136935</v>
      </c>
    </row>
    <row r="73" spans="1:2" ht="12.75">
      <c r="A73" s="1" t="s">
        <v>96</v>
      </c>
      <c r="B73" s="1">
        <v>133188</v>
      </c>
    </row>
    <row r="74" spans="1:2" ht="12.75">
      <c r="A74" s="1" t="s">
        <v>97</v>
      </c>
      <c r="B74" s="1">
        <v>124328</v>
      </c>
    </row>
    <row r="75" spans="1:2" ht="12.75">
      <c r="A75" s="1" t="s">
        <v>98</v>
      </c>
      <c r="B75" s="1">
        <v>117981</v>
      </c>
    </row>
    <row r="76" spans="1:2" ht="12.75">
      <c r="A76" s="1" t="s">
        <v>32</v>
      </c>
      <c r="B76" s="1">
        <v>110000</v>
      </c>
    </row>
    <row r="77" spans="1:2" ht="12.75">
      <c r="A77" s="1" t="s">
        <v>99</v>
      </c>
      <c r="B77" s="1">
        <v>100000</v>
      </c>
    </row>
    <row r="78" spans="1:2" ht="12.75">
      <c r="A78" s="1" t="s">
        <v>100</v>
      </c>
      <c r="B78" s="1">
        <v>88500</v>
      </c>
    </row>
    <row r="79" spans="1:2" ht="12.75">
      <c r="A79" s="1" t="s">
        <v>35</v>
      </c>
      <c r="B79" s="1">
        <v>85600</v>
      </c>
    </row>
    <row r="80" spans="1:2" ht="12.75">
      <c r="A80" s="1" t="s">
        <v>101</v>
      </c>
      <c r="B80" s="1">
        <v>78700</v>
      </c>
    </row>
    <row r="81" spans="1:2" ht="12.75">
      <c r="A81" s="1" t="s">
        <v>102</v>
      </c>
      <c r="B81" s="1">
        <v>72950</v>
      </c>
    </row>
    <row r="82" spans="1:2" ht="12.75">
      <c r="A82" s="1" t="s">
        <v>103</v>
      </c>
      <c r="B82" s="1">
        <v>70094</v>
      </c>
    </row>
    <row r="83" spans="1:2" ht="12.75">
      <c r="A83" s="1" t="s">
        <v>104</v>
      </c>
      <c r="B83" s="1">
        <v>65150</v>
      </c>
    </row>
    <row r="84" spans="1:2" ht="12.75">
      <c r="A84" s="1" t="s">
        <v>105</v>
      </c>
      <c r="B84" s="1">
        <v>65000</v>
      </c>
    </row>
    <row r="85" spans="1:2" ht="12.75">
      <c r="A85" s="1" t="s">
        <v>106</v>
      </c>
      <c r="B85" s="1">
        <v>62599</v>
      </c>
    </row>
    <row r="86" spans="1:2" ht="12.75">
      <c r="A86" s="1" t="s">
        <v>107</v>
      </c>
      <c r="B86" s="1">
        <v>55500</v>
      </c>
    </row>
    <row r="87" spans="1:2" ht="12.75">
      <c r="A87" s="1" t="s">
        <v>108</v>
      </c>
      <c r="B87" s="1">
        <v>55154</v>
      </c>
    </row>
    <row r="88" spans="1:2" ht="12.75">
      <c r="A88" s="1" t="s">
        <v>109</v>
      </c>
      <c r="B88" s="1">
        <v>48076</v>
      </c>
    </row>
    <row r="89" spans="1:2" ht="12.75">
      <c r="A89" s="1" t="s">
        <v>110</v>
      </c>
      <c r="B89" s="1">
        <v>46613</v>
      </c>
    </row>
    <row r="90" spans="1:2" ht="12.75">
      <c r="A90" s="1" t="s">
        <v>111</v>
      </c>
      <c r="B90" s="1">
        <v>44922</v>
      </c>
    </row>
    <row r="91" spans="1:2" ht="12.75">
      <c r="A91" s="1" t="s">
        <v>15</v>
      </c>
      <c r="B91" s="1">
        <v>43500</v>
      </c>
    </row>
    <row r="92" spans="1:2" ht="12.75">
      <c r="A92" s="1" t="s">
        <v>112</v>
      </c>
      <c r="B92" s="1">
        <v>42000</v>
      </c>
    </row>
    <row r="93" spans="1:2" ht="12.75">
      <c r="A93" s="1" t="s">
        <v>113</v>
      </c>
      <c r="B93" s="1">
        <v>41499</v>
      </c>
    </row>
    <row r="94" spans="1:2" ht="12.75">
      <c r="A94" s="1" t="s">
        <v>114</v>
      </c>
      <c r="B94" s="1">
        <v>41426</v>
      </c>
    </row>
    <row r="95" spans="1:2" ht="12.75">
      <c r="A95" s="1" t="s">
        <v>19</v>
      </c>
      <c r="B95" s="1">
        <v>40032</v>
      </c>
    </row>
    <row r="96" spans="1:2" ht="12.75">
      <c r="A96" s="1" t="s">
        <v>115</v>
      </c>
      <c r="B96" s="1">
        <v>40000</v>
      </c>
    </row>
    <row r="97" spans="1:2" ht="12.75">
      <c r="A97" s="1" t="s">
        <v>116</v>
      </c>
      <c r="B97" s="1">
        <v>38171</v>
      </c>
    </row>
    <row r="98" spans="1:2" ht="12.75">
      <c r="A98" s="1" t="s">
        <v>117</v>
      </c>
      <c r="B98" s="1">
        <v>33838</v>
      </c>
    </row>
    <row r="99" spans="1:2" ht="12.75">
      <c r="A99" s="1" t="s">
        <v>118</v>
      </c>
      <c r="B99" s="1">
        <v>33287</v>
      </c>
    </row>
    <row r="100" spans="1:2" ht="12.75">
      <c r="A100" s="1" t="s">
        <v>119</v>
      </c>
      <c r="B100" s="1">
        <v>30630</v>
      </c>
    </row>
    <row r="101" spans="1:2" ht="12.75">
      <c r="A101" s="1" t="s">
        <v>120</v>
      </c>
      <c r="B101" s="1">
        <v>29771</v>
      </c>
    </row>
    <row r="102" spans="1:2" ht="12.75">
      <c r="A102" s="1" t="s">
        <v>16</v>
      </c>
      <c r="B102" s="1">
        <v>29386</v>
      </c>
    </row>
    <row r="103" spans="1:2" ht="12.75">
      <c r="A103" s="1" t="s">
        <v>121</v>
      </c>
      <c r="B103" s="1">
        <v>27959</v>
      </c>
    </row>
    <row r="104" spans="1:2" ht="12.75">
      <c r="A104" s="1" t="s">
        <v>122</v>
      </c>
      <c r="B104" s="1">
        <v>25000</v>
      </c>
    </row>
    <row r="105" spans="1:2" ht="12.75">
      <c r="A105" s="1" t="s">
        <v>123</v>
      </c>
      <c r="B105" s="1">
        <v>22084</v>
      </c>
    </row>
    <row r="106" spans="1:2" ht="12.75">
      <c r="A106" s="1" t="s">
        <v>124</v>
      </c>
      <c r="B106" s="1">
        <v>22000</v>
      </c>
    </row>
    <row r="107" spans="1:2" ht="12.75">
      <c r="A107" s="1" t="s">
        <v>125</v>
      </c>
      <c r="B107" s="1">
        <v>20000</v>
      </c>
    </row>
    <row r="108" spans="1:2" ht="12.75">
      <c r="A108" s="1" t="s">
        <v>26</v>
      </c>
      <c r="B108" s="1">
        <v>19576</v>
      </c>
    </row>
    <row r="109" spans="1:2" ht="12.75">
      <c r="A109" s="1" t="s">
        <v>126</v>
      </c>
      <c r="B109" s="1">
        <v>18800</v>
      </c>
    </row>
    <row r="110" spans="1:2" ht="12.75">
      <c r="A110" s="1" t="s">
        <v>127</v>
      </c>
      <c r="B110" s="1">
        <v>18429</v>
      </c>
    </row>
    <row r="111" spans="1:2" ht="12.75">
      <c r="A111" s="1" t="s">
        <v>128</v>
      </c>
      <c r="B111" s="1">
        <v>18000</v>
      </c>
    </row>
    <row r="112" spans="1:2" ht="12.75">
      <c r="A112" s="1" t="s">
        <v>129</v>
      </c>
      <c r="B112" s="1">
        <v>18000</v>
      </c>
    </row>
    <row r="113" spans="1:2" ht="12.75">
      <c r="A113" s="1" t="s">
        <v>130</v>
      </c>
      <c r="B113" s="1">
        <v>16600</v>
      </c>
    </row>
    <row r="114" spans="1:2" ht="12.75">
      <c r="A114" s="1" t="s">
        <v>131</v>
      </c>
      <c r="B114" s="1">
        <v>16000</v>
      </c>
    </row>
    <row r="115" spans="1:2" ht="12.75">
      <c r="A115" s="1" t="s">
        <v>132</v>
      </c>
      <c r="B115" s="1">
        <v>15510</v>
      </c>
    </row>
    <row r="116" spans="1:2" ht="12.75">
      <c r="A116" s="1" t="s">
        <v>133</v>
      </c>
      <c r="B116" s="1">
        <v>14000</v>
      </c>
    </row>
    <row r="117" spans="1:2" ht="12.75">
      <c r="A117" s="1" t="s">
        <v>134</v>
      </c>
      <c r="B117" s="1">
        <v>14000</v>
      </c>
    </row>
    <row r="118" spans="1:2" ht="12.75">
      <c r="A118" s="1" t="s">
        <v>135</v>
      </c>
      <c r="B118" s="1">
        <v>12000</v>
      </c>
    </row>
    <row r="119" spans="1:2" ht="12.75">
      <c r="A119" s="1" t="s">
        <v>136</v>
      </c>
      <c r="B119" s="1">
        <v>11868</v>
      </c>
    </row>
    <row r="120" spans="1:2" ht="12.75">
      <c r="A120" s="1" t="s">
        <v>137</v>
      </c>
      <c r="B120" s="1">
        <v>11500</v>
      </c>
    </row>
    <row r="121" spans="1:2" ht="12.75">
      <c r="A121" s="1" t="s">
        <v>138</v>
      </c>
      <c r="B121" s="1">
        <v>11117</v>
      </c>
    </row>
    <row r="122" spans="1:2" ht="12.75">
      <c r="A122" s="1" t="s">
        <v>139</v>
      </c>
      <c r="B122" s="1">
        <v>11000</v>
      </c>
    </row>
    <row r="123" spans="1:2" ht="12.75">
      <c r="A123" s="1" t="s">
        <v>140</v>
      </c>
      <c r="B123" s="1">
        <v>10860</v>
      </c>
    </row>
    <row r="124" spans="1:2" ht="12.75">
      <c r="A124" s="1" t="s">
        <v>141</v>
      </c>
      <c r="B124" s="1">
        <v>8500</v>
      </c>
    </row>
    <row r="125" spans="1:2" ht="12.75">
      <c r="A125" s="1" t="s">
        <v>142</v>
      </c>
      <c r="B125" s="1">
        <v>7300</v>
      </c>
    </row>
    <row r="126" spans="1:2" ht="12.75">
      <c r="A126" s="1" t="s">
        <v>143</v>
      </c>
      <c r="B126" s="1">
        <v>6800</v>
      </c>
    </row>
    <row r="127" spans="1:2" ht="12.75">
      <c r="A127" s="1" t="s">
        <v>29</v>
      </c>
      <c r="B127" s="1">
        <v>6700</v>
      </c>
    </row>
    <row r="128" spans="1:2" ht="12.75">
      <c r="A128" s="1" t="s">
        <v>144</v>
      </c>
      <c r="B128" s="1">
        <v>6100</v>
      </c>
    </row>
    <row r="129" spans="1:2" ht="12.75">
      <c r="A129" s="1" t="s">
        <v>145</v>
      </c>
      <c r="B129" s="1">
        <v>5000</v>
      </c>
    </row>
    <row r="130" spans="1:2" ht="12.75">
      <c r="A130" s="1" t="s">
        <v>146</v>
      </c>
      <c r="B130" s="1">
        <v>4554</v>
      </c>
    </row>
    <row r="131" spans="1:2" ht="12.75">
      <c r="A131" s="1" t="s">
        <v>7</v>
      </c>
      <c r="B131" s="1">
        <v>4400</v>
      </c>
    </row>
    <row r="132" spans="1:2" ht="12.75">
      <c r="A132" s="1" t="s">
        <v>147</v>
      </c>
      <c r="B132" s="1">
        <v>4400</v>
      </c>
    </row>
    <row r="133" spans="1:2" ht="12.75">
      <c r="A133" s="1" t="s">
        <v>148</v>
      </c>
      <c r="B133" s="1">
        <v>3700</v>
      </c>
    </row>
    <row r="134" spans="1:2" ht="12.75">
      <c r="A134" s="1" t="s">
        <v>149</v>
      </c>
      <c r="B134" s="1">
        <v>3400</v>
      </c>
    </row>
    <row r="135" spans="1:2" ht="12.75">
      <c r="A135" s="1" t="s">
        <v>150</v>
      </c>
      <c r="B135" s="1">
        <v>3200</v>
      </c>
    </row>
    <row r="136" spans="1:2" ht="12.75">
      <c r="A136" s="1" t="s">
        <v>21</v>
      </c>
      <c r="B136" s="1">
        <v>3000</v>
      </c>
    </row>
    <row r="137" spans="1:2" ht="12.75">
      <c r="A137" s="1" t="s">
        <v>151</v>
      </c>
      <c r="B137" s="1">
        <v>2800</v>
      </c>
    </row>
    <row r="138" spans="1:2" ht="12.75">
      <c r="A138" s="1" t="s">
        <v>23</v>
      </c>
      <c r="B138" s="1">
        <v>2600</v>
      </c>
    </row>
    <row r="139" spans="1:2" ht="12.75">
      <c r="A139" s="1" t="s">
        <v>152</v>
      </c>
      <c r="B139" s="1">
        <v>2000</v>
      </c>
    </row>
    <row r="140" spans="1:2" ht="12.75">
      <c r="A140" s="1" t="s">
        <v>34</v>
      </c>
      <c r="B140" s="1">
        <v>1800</v>
      </c>
    </row>
    <row r="141" spans="1:2" ht="12.75">
      <c r="A141" s="1" t="s">
        <v>24</v>
      </c>
      <c r="B141" s="1">
        <v>1603</v>
      </c>
    </row>
    <row r="142" spans="1:2" ht="12.75">
      <c r="A142" s="1" t="s">
        <v>153</v>
      </c>
      <c r="B142" s="1">
        <v>1500</v>
      </c>
    </row>
    <row r="143" spans="1:2" ht="12.75">
      <c r="A143" s="1" t="s">
        <v>154</v>
      </c>
      <c r="B143" s="1">
        <v>1310</v>
      </c>
    </row>
    <row r="144" spans="1:2" ht="12.75">
      <c r="A144" s="1" t="s">
        <v>155</v>
      </c>
      <c r="B144" s="1">
        <v>1200</v>
      </c>
    </row>
    <row r="145" spans="1:2" ht="12.75">
      <c r="A145" s="1" t="s">
        <v>8</v>
      </c>
      <c r="B145" s="1">
        <v>1100</v>
      </c>
    </row>
    <row r="146" spans="1:2" ht="12.75">
      <c r="A146" s="1" t="s">
        <v>156</v>
      </c>
      <c r="B146" s="1">
        <v>1100</v>
      </c>
    </row>
    <row r="147" spans="1:2" ht="12.75">
      <c r="A147" s="1" t="s">
        <v>157</v>
      </c>
      <c r="B147" s="1">
        <v>951</v>
      </c>
    </row>
    <row r="148" spans="1:2" ht="12.75">
      <c r="A148" s="1" t="s">
        <v>158</v>
      </c>
      <c r="B148" s="1">
        <v>900</v>
      </c>
    </row>
    <row r="149" spans="1:2" ht="12.75">
      <c r="A149" s="1" t="s">
        <v>159</v>
      </c>
      <c r="B149" s="1">
        <v>779</v>
      </c>
    </row>
    <row r="150" spans="1:2" ht="12.75">
      <c r="A150" s="1" t="s">
        <v>10</v>
      </c>
      <c r="B150" s="1">
        <v>721</v>
      </c>
    </row>
    <row r="151" spans="1:2" ht="12.75">
      <c r="A151" s="1" t="s">
        <v>160</v>
      </c>
      <c r="B151" s="1">
        <v>700</v>
      </c>
    </row>
    <row r="152" spans="1:2" ht="12.75">
      <c r="A152" s="1" t="s">
        <v>161</v>
      </c>
      <c r="B152" s="1">
        <v>550</v>
      </c>
    </row>
    <row r="153" spans="1:2" ht="12.75">
      <c r="A153" s="1" t="s">
        <v>162</v>
      </c>
      <c r="B153" s="1">
        <v>450</v>
      </c>
    </row>
    <row r="154" spans="1:2" ht="12.75">
      <c r="A154" s="1" t="s">
        <v>163</v>
      </c>
      <c r="B154" s="1">
        <v>450</v>
      </c>
    </row>
    <row r="155" spans="1:2" ht="12.75">
      <c r="A155" s="1" t="s">
        <v>4</v>
      </c>
      <c r="B155" s="1">
        <v>395</v>
      </c>
    </row>
    <row r="156" spans="1:2" ht="12.75">
      <c r="A156" s="1" t="s">
        <v>164</v>
      </c>
      <c r="B156" s="1">
        <v>300</v>
      </c>
    </row>
    <row r="157" spans="1:2" ht="12.75">
      <c r="A157" s="1" t="s">
        <v>165</v>
      </c>
      <c r="B157" s="1">
        <v>261</v>
      </c>
    </row>
    <row r="158" spans="1:2" ht="12.75">
      <c r="A158" s="1" t="s">
        <v>17</v>
      </c>
      <c r="B158" s="1">
        <v>250</v>
      </c>
    </row>
    <row r="159" spans="1:2" ht="12.75">
      <c r="A159" s="1" t="s">
        <v>166</v>
      </c>
      <c r="B159" s="1">
        <v>190</v>
      </c>
    </row>
    <row r="160" spans="1:2" ht="12.75">
      <c r="A160" s="1" t="s">
        <v>167</v>
      </c>
      <c r="B160" s="1">
        <v>160</v>
      </c>
    </row>
    <row r="161" spans="1:2" ht="12.75">
      <c r="A161" s="1" t="s">
        <v>168</v>
      </c>
      <c r="B161" s="1">
        <v>141</v>
      </c>
    </row>
    <row r="162" spans="1:2" ht="12.75">
      <c r="A162" s="1" t="s">
        <v>169</v>
      </c>
      <c r="B162" s="1">
        <v>140</v>
      </c>
    </row>
    <row r="163" spans="1:2" ht="12.75">
      <c r="A163" s="1" t="s">
        <v>170</v>
      </c>
      <c r="B163" s="1">
        <v>130</v>
      </c>
    </row>
    <row r="164" spans="1:2" ht="12.75">
      <c r="A164" s="1" t="s">
        <v>11</v>
      </c>
      <c r="B164" s="1">
        <v>115</v>
      </c>
    </row>
    <row r="165" spans="1:2" ht="12.75">
      <c r="A165" s="1" t="s">
        <v>31</v>
      </c>
      <c r="B165" s="1">
        <v>100</v>
      </c>
    </row>
    <row r="166" spans="1:2" ht="12.75">
      <c r="A166" s="1" t="s">
        <v>171</v>
      </c>
      <c r="B166" s="1">
        <v>98</v>
      </c>
    </row>
    <row r="167" spans="1:2" ht="12.75">
      <c r="A167" s="1" t="s">
        <v>172</v>
      </c>
      <c r="B167" s="1">
        <v>85</v>
      </c>
    </row>
    <row r="168" spans="1:2" ht="12.75">
      <c r="A168" s="1" t="s">
        <v>20</v>
      </c>
      <c r="B168" s="1">
        <v>70</v>
      </c>
    </row>
    <row r="169" spans="1:2" ht="12.75">
      <c r="A169" s="1" t="s">
        <v>173</v>
      </c>
      <c r="B169" s="1">
        <v>32</v>
      </c>
    </row>
    <row r="170" spans="1:2" ht="12.75">
      <c r="A170" s="1" t="s">
        <v>13</v>
      </c>
      <c r="B170" s="1">
        <v>8</v>
      </c>
    </row>
    <row r="171" spans="1:2" ht="12.75">
      <c r="A171" s="1" t="s">
        <v>174</v>
      </c>
      <c r="B171" s="1">
        <v>8</v>
      </c>
    </row>
    <row r="172" spans="1:2" ht="12.75">
      <c r="A172" s="1" t="s">
        <v>175</v>
      </c>
      <c r="B172" s="1">
        <v>6</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57"/>
  <sheetViews>
    <sheetView zoomScalePageLayoutView="0" workbookViewId="0" topLeftCell="A1">
      <selection activeCell="A1" sqref="A1"/>
    </sheetView>
  </sheetViews>
  <sheetFormatPr defaultColWidth="9.140625" defaultRowHeight="12.75"/>
  <sheetData>
    <row r="1" spans="1:2" ht="12.75">
      <c r="A1" s="1" t="s">
        <v>0</v>
      </c>
      <c r="B1" s="1" t="s">
        <v>2</v>
      </c>
    </row>
    <row r="2" spans="1:2" ht="12.75">
      <c r="A2" s="1" t="s">
        <v>30</v>
      </c>
      <c r="B2" s="1">
        <v>1072646</v>
      </c>
    </row>
    <row r="3" spans="1:2" ht="12.75">
      <c r="A3" s="1" t="s">
        <v>55</v>
      </c>
      <c r="B3" s="1">
        <v>1038935</v>
      </c>
    </row>
    <row r="4" spans="1:2" ht="12.75">
      <c r="A4" s="1" t="s">
        <v>43</v>
      </c>
      <c r="B4" s="1">
        <v>880630</v>
      </c>
    </row>
    <row r="5" spans="1:2" ht="12.75">
      <c r="A5" s="1" t="s">
        <v>56</v>
      </c>
      <c r="B5" s="1">
        <v>834589</v>
      </c>
    </row>
    <row r="6" spans="1:2" ht="12.75">
      <c r="A6" s="1" t="s">
        <v>62</v>
      </c>
      <c r="B6" s="1">
        <v>386968</v>
      </c>
    </row>
    <row r="7" spans="1:2" ht="12.75">
      <c r="A7" s="1" t="s">
        <v>39</v>
      </c>
      <c r="B7" s="1">
        <v>372094</v>
      </c>
    </row>
    <row r="8" spans="1:2" ht="12.75">
      <c r="A8" s="1" t="s">
        <v>49</v>
      </c>
      <c r="B8" s="1">
        <v>297593</v>
      </c>
    </row>
    <row r="9" spans="1:2" ht="12.75">
      <c r="A9" s="1" t="s">
        <v>37</v>
      </c>
      <c r="B9" s="1">
        <v>245315</v>
      </c>
    </row>
    <row r="10" spans="1:2" ht="12.75">
      <c r="A10" s="1" t="s">
        <v>9</v>
      </c>
      <c r="B10" s="1">
        <v>203328</v>
      </c>
    </row>
    <row r="11" spans="1:2" ht="12.75">
      <c r="A11" s="1" t="s">
        <v>63</v>
      </c>
      <c r="B11" s="1">
        <v>166978</v>
      </c>
    </row>
    <row r="12" spans="1:2" ht="12.75">
      <c r="A12" s="1" t="s">
        <v>38</v>
      </c>
      <c r="B12" s="1">
        <v>134845</v>
      </c>
    </row>
    <row r="13" spans="1:2" ht="12.75">
      <c r="A13" s="1" t="s">
        <v>12</v>
      </c>
      <c r="B13" s="1">
        <v>125209</v>
      </c>
    </row>
    <row r="14" spans="1:2" ht="12.75">
      <c r="A14" s="1" t="s">
        <v>41</v>
      </c>
      <c r="B14" s="1">
        <v>109557</v>
      </c>
    </row>
    <row r="15" spans="1:2" ht="12.75">
      <c r="A15" s="1" t="s">
        <v>77</v>
      </c>
      <c r="B15" s="1">
        <v>103300</v>
      </c>
    </row>
    <row r="16" spans="1:2" ht="12.75">
      <c r="A16" s="1" t="s">
        <v>51</v>
      </c>
      <c r="B16" s="1">
        <v>101859</v>
      </c>
    </row>
    <row r="17" spans="1:2" ht="12.75">
      <c r="A17" s="1" t="s">
        <v>36</v>
      </c>
      <c r="B17" s="1">
        <v>89777</v>
      </c>
    </row>
    <row r="18" spans="1:2" ht="12.75">
      <c r="A18" s="1" t="s">
        <v>33</v>
      </c>
      <c r="B18" s="1">
        <v>74572</v>
      </c>
    </row>
    <row r="19" spans="1:2" ht="12.75">
      <c r="A19" s="1" t="s">
        <v>98</v>
      </c>
      <c r="B19" s="1">
        <v>43965</v>
      </c>
    </row>
    <row r="20" spans="1:2" ht="12.75">
      <c r="A20" s="1" t="s">
        <v>106</v>
      </c>
      <c r="B20" s="1">
        <v>37212</v>
      </c>
    </row>
    <row r="21" spans="1:2" ht="12.75">
      <c r="A21" s="1" t="s">
        <v>25</v>
      </c>
      <c r="B21" s="1">
        <v>36123</v>
      </c>
    </row>
    <row r="22" spans="1:2" ht="12.75">
      <c r="A22" s="1" t="s">
        <v>92</v>
      </c>
      <c r="B22" s="1">
        <v>34608</v>
      </c>
    </row>
    <row r="23" spans="1:2" ht="12.75">
      <c r="A23" s="1" t="s">
        <v>48</v>
      </c>
      <c r="B23" s="1">
        <v>33370</v>
      </c>
    </row>
    <row r="24" spans="1:2" ht="12.75">
      <c r="A24" s="1" t="s">
        <v>46</v>
      </c>
      <c r="B24" s="1">
        <v>33085</v>
      </c>
    </row>
    <row r="25" spans="1:2" ht="12.75">
      <c r="A25" s="1" t="s">
        <v>65</v>
      </c>
      <c r="B25" s="1">
        <v>29197</v>
      </c>
    </row>
    <row r="26" spans="1:2" ht="12.75">
      <c r="A26" s="1" t="s">
        <v>154</v>
      </c>
      <c r="B26" s="1">
        <v>29015</v>
      </c>
    </row>
    <row r="27" spans="1:2" ht="12.75">
      <c r="A27" s="1" t="s">
        <v>69</v>
      </c>
      <c r="B27" s="1">
        <v>27179</v>
      </c>
    </row>
    <row r="28" spans="1:2" ht="12.75">
      <c r="A28" s="1" t="s">
        <v>102</v>
      </c>
      <c r="B28" s="1">
        <v>22929</v>
      </c>
    </row>
    <row r="29" spans="1:2" ht="12.75">
      <c r="A29" s="1" t="s">
        <v>22</v>
      </c>
      <c r="B29" s="1">
        <v>20123</v>
      </c>
    </row>
    <row r="30" spans="1:2" ht="12.75">
      <c r="A30" s="1" t="s">
        <v>40</v>
      </c>
      <c r="B30" s="1">
        <v>19891</v>
      </c>
    </row>
    <row r="31" spans="1:2" ht="12.75">
      <c r="A31" s="1" t="s">
        <v>85</v>
      </c>
      <c r="B31" s="1">
        <v>14834</v>
      </c>
    </row>
    <row r="32" spans="1:2" ht="12.75">
      <c r="A32" s="1" t="s">
        <v>139</v>
      </c>
      <c r="B32" s="1">
        <v>14234</v>
      </c>
    </row>
    <row r="33" spans="1:2" ht="12.75">
      <c r="A33" s="1" t="s">
        <v>111</v>
      </c>
      <c r="B33" s="1">
        <v>11717</v>
      </c>
    </row>
    <row r="34" spans="1:2" ht="12.75">
      <c r="A34" s="1" t="s">
        <v>71</v>
      </c>
      <c r="B34" s="1">
        <v>11254</v>
      </c>
    </row>
    <row r="35" spans="1:2" ht="12.75">
      <c r="A35" s="1" t="s">
        <v>120</v>
      </c>
      <c r="B35" s="1">
        <v>11244</v>
      </c>
    </row>
    <row r="36" spans="1:2" ht="12.75">
      <c r="A36" s="1" t="s">
        <v>82</v>
      </c>
      <c r="B36" s="1">
        <v>10000</v>
      </c>
    </row>
    <row r="37" spans="1:2" ht="12.75">
      <c r="A37" s="1" t="s">
        <v>44</v>
      </c>
      <c r="B37" s="1">
        <v>9730</v>
      </c>
    </row>
    <row r="38" spans="1:2" ht="12.75">
      <c r="A38" s="1" t="s">
        <v>75</v>
      </c>
      <c r="B38" s="1">
        <v>9638</v>
      </c>
    </row>
    <row r="39" spans="1:2" ht="12.75">
      <c r="A39" s="1" t="s">
        <v>87</v>
      </c>
      <c r="B39" s="1">
        <v>8858</v>
      </c>
    </row>
    <row r="40" spans="1:2" ht="12.75">
      <c r="A40" s="1" t="s">
        <v>147</v>
      </c>
      <c r="B40" s="1">
        <v>7356</v>
      </c>
    </row>
    <row r="41" spans="1:2" ht="12.75">
      <c r="A41" s="1" t="s">
        <v>117</v>
      </c>
      <c r="B41" s="1">
        <v>6672</v>
      </c>
    </row>
    <row r="42" spans="1:2" ht="12.75">
      <c r="A42" s="1" t="s">
        <v>78</v>
      </c>
      <c r="B42" s="1">
        <v>6452</v>
      </c>
    </row>
    <row r="43" spans="1:2" ht="12.75">
      <c r="A43" s="1" t="s">
        <v>67</v>
      </c>
      <c r="B43" s="1">
        <v>6095</v>
      </c>
    </row>
    <row r="44" spans="1:2" ht="12.75">
      <c r="A44" s="1" t="s">
        <v>108</v>
      </c>
      <c r="B44" s="1">
        <v>5982</v>
      </c>
    </row>
    <row r="45" spans="1:2" ht="12.75">
      <c r="A45" s="1" t="s">
        <v>142</v>
      </c>
      <c r="B45" s="1">
        <v>4867</v>
      </c>
    </row>
    <row r="46" spans="1:2" ht="12.75">
      <c r="A46" s="1" t="s">
        <v>35</v>
      </c>
      <c r="B46" s="1">
        <v>4595</v>
      </c>
    </row>
    <row r="47" spans="1:2" ht="12.75">
      <c r="A47" s="1" t="s">
        <v>47</v>
      </c>
      <c r="B47" s="1">
        <v>4043</v>
      </c>
    </row>
    <row r="48" spans="1:2" ht="12.75">
      <c r="A48" s="1" t="s">
        <v>93</v>
      </c>
      <c r="B48" s="1">
        <v>4041</v>
      </c>
    </row>
    <row r="49" spans="1:2" ht="12.75">
      <c r="A49" s="1" t="s">
        <v>52</v>
      </c>
      <c r="B49" s="1">
        <v>3657</v>
      </c>
    </row>
    <row r="50" spans="1:2" ht="12.75">
      <c r="A50" s="1" t="s">
        <v>110</v>
      </c>
      <c r="B50" s="1">
        <v>3636</v>
      </c>
    </row>
    <row r="51" spans="1:2" ht="12.75">
      <c r="A51" s="1" t="s">
        <v>103</v>
      </c>
      <c r="B51" s="1">
        <v>3543</v>
      </c>
    </row>
    <row r="52" spans="1:2" ht="12.75">
      <c r="A52" s="1" t="s">
        <v>6</v>
      </c>
      <c r="B52" s="1">
        <v>3495</v>
      </c>
    </row>
    <row r="53" spans="1:2" ht="12.75">
      <c r="A53" s="1" t="s">
        <v>79</v>
      </c>
      <c r="B53" s="1">
        <v>3299</v>
      </c>
    </row>
    <row r="54" spans="1:2" ht="12.75">
      <c r="A54" s="1" t="s">
        <v>73</v>
      </c>
      <c r="B54" s="1">
        <v>3102</v>
      </c>
    </row>
    <row r="55" spans="1:2" ht="12.75">
      <c r="A55" s="1" t="s">
        <v>42</v>
      </c>
      <c r="B55" s="1">
        <v>2951</v>
      </c>
    </row>
    <row r="56" spans="1:2" ht="12.75">
      <c r="A56" s="1" t="s">
        <v>135</v>
      </c>
      <c r="B56" s="1">
        <v>2823</v>
      </c>
    </row>
    <row r="57" spans="1:2" ht="12.75">
      <c r="A57" s="1" t="s">
        <v>94</v>
      </c>
      <c r="B57" s="1">
        <v>2632</v>
      </c>
    </row>
    <row r="58" spans="1:2" ht="12.75">
      <c r="A58" s="1" t="s">
        <v>32</v>
      </c>
      <c r="B58" s="1">
        <v>2603</v>
      </c>
    </row>
    <row r="59" spans="1:2" ht="12.75">
      <c r="A59" s="1" t="s">
        <v>60</v>
      </c>
      <c r="B59" s="1">
        <v>1851</v>
      </c>
    </row>
    <row r="60" spans="1:2" ht="12.75">
      <c r="A60" s="1" t="s">
        <v>80</v>
      </c>
      <c r="B60" s="1">
        <v>1750</v>
      </c>
    </row>
    <row r="61" spans="1:2" ht="12.75">
      <c r="A61" s="1" t="s">
        <v>165</v>
      </c>
      <c r="B61" s="1">
        <v>1612</v>
      </c>
    </row>
    <row r="62" spans="1:2" ht="12.75">
      <c r="A62" s="1" t="s">
        <v>81</v>
      </c>
      <c r="B62" s="1">
        <v>1578</v>
      </c>
    </row>
    <row r="63" spans="1:2" ht="12.75">
      <c r="A63" s="1" t="s">
        <v>18</v>
      </c>
      <c r="B63" s="1">
        <v>1463</v>
      </c>
    </row>
    <row r="64" spans="1:2" ht="12.75">
      <c r="A64" s="1" t="s">
        <v>114</v>
      </c>
      <c r="B64" s="1">
        <v>1216</v>
      </c>
    </row>
    <row r="65" spans="1:2" ht="12.75">
      <c r="A65" s="1" t="s">
        <v>28</v>
      </c>
      <c r="B65" s="1">
        <v>1153</v>
      </c>
    </row>
    <row r="66" spans="1:2" ht="12.75">
      <c r="A66" s="1" t="s">
        <v>123</v>
      </c>
      <c r="B66" s="1">
        <v>973</v>
      </c>
    </row>
    <row r="67" spans="1:2" ht="12.75">
      <c r="A67" s="1" t="s">
        <v>96</v>
      </c>
      <c r="B67" s="1">
        <v>946</v>
      </c>
    </row>
    <row r="68" spans="1:2" ht="12.75">
      <c r="A68" s="1" t="s">
        <v>118</v>
      </c>
      <c r="B68" s="1">
        <v>932</v>
      </c>
    </row>
    <row r="69" spans="1:2" ht="12.75">
      <c r="A69" s="1" t="s">
        <v>74</v>
      </c>
      <c r="B69" s="1">
        <v>756</v>
      </c>
    </row>
    <row r="70" spans="1:2" ht="12.75">
      <c r="A70" s="1" t="s">
        <v>15</v>
      </c>
      <c r="B70" s="1">
        <v>721</v>
      </c>
    </row>
    <row r="71" spans="1:2" ht="12.75">
      <c r="A71" s="1" t="s">
        <v>125</v>
      </c>
      <c r="B71" s="1">
        <v>705</v>
      </c>
    </row>
    <row r="72" spans="1:2" ht="12.75">
      <c r="A72" s="1" t="s">
        <v>104</v>
      </c>
      <c r="B72" s="1">
        <v>585</v>
      </c>
    </row>
    <row r="73" spans="1:2" ht="12.75">
      <c r="A73" s="1" t="s">
        <v>129</v>
      </c>
      <c r="B73" s="1">
        <v>536</v>
      </c>
    </row>
    <row r="74" spans="1:2" ht="12.75">
      <c r="A74" s="1" t="s">
        <v>66</v>
      </c>
      <c r="B74" s="1">
        <v>525</v>
      </c>
    </row>
    <row r="75" spans="1:2" ht="12.75">
      <c r="A75" s="1" t="s">
        <v>90</v>
      </c>
      <c r="B75" s="1">
        <v>482</v>
      </c>
    </row>
    <row r="76" spans="1:2" ht="12.75">
      <c r="A76" s="1" t="s">
        <v>14</v>
      </c>
      <c r="B76" s="1">
        <v>411</v>
      </c>
    </row>
    <row r="77" spans="1:2" ht="12.75">
      <c r="A77" s="1" t="s">
        <v>100</v>
      </c>
      <c r="B77" s="1">
        <v>360</v>
      </c>
    </row>
    <row r="78" spans="1:2" ht="12.75">
      <c r="A78" s="1" t="s">
        <v>176</v>
      </c>
      <c r="B78" s="1">
        <v>349</v>
      </c>
    </row>
    <row r="79" spans="1:2" ht="12.75">
      <c r="A79" s="1" t="s">
        <v>172</v>
      </c>
      <c r="B79" s="1">
        <v>349</v>
      </c>
    </row>
    <row r="80" spans="1:2" ht="12.75">
      <c r="A80" s="1" t="s">
        <v>57</v>
      </c>
      <c r="B80" s="1">
        <v>336</v>
      </c>
    </row>
    <row r="81" spans="1:2" ht="12.75">
      <c r="A81" s="1" t="s">
        <v>109</v>
      </c>
      <c r="B81" s="1">
        <v>300</v>
      </c>
    </row>
    <row r="82" spans="1:2" ht="12.75">
      <c r="A82" s="1" t="s">
        <v>116</v>
      </c>
      <c r="B82" s="1">
        <v>239</v>
      </c>
    </row>
    <row r="83" spans="1:2" ht="12.75">
      <c r="A83" s="1" t="s">
        <v>68</v>
      </c>
      <c r="B83" s="1">
        <v>211</v>
      </c>
    </row>
    <row r="84" spans="1:2" ht="12.75">
      <c r="A84" s="1" t="s">
        <v>59</v>
      </c>
      <c r="B84" s="1">
        <v>202</v>
      </c>
    </row>
    <row r="85" spans="1:2" ht="12.75">
      <c r="A85" s="1" t="s">
        <v>143</v>
      </c>
      <c r="B85" s="1">
        <v>189</v>
      </c>
    </row>
    <row r="86" spans="1:2" ht="12.75">
      <c r="A86" s="1" t="s">
        <v>83</v>
      </c>
      <c r="B86" s="1">
        <v>182</v>
      </c>
    </row>
    <row r="87" spans="1:2" ht="12.75">
      <c r="A87" s="1" t="s">
        <v>34</v>
      </c>
      <c r="B87" s="1">
        <v>179</v>
      </c>
    </row>
    <row r="88" spans="1:2" ht="12.75">
      <c r="A88" s="1" t="s">
        <v>173</v>
      </c>
      <c r="B88" s="1">
        <v>160</v>
      </c>
    </row>
    <row r="89" spans="1:2" ht="12.75">
      <c r="A89" s="1" t="s">
        <v>149</v>
      </c>
      <c r="B89" s="1">
        <v>133</v>
      </c>
    </row>
    <row r="90" spans="1:2" ht="12.75">
      <c r="A90" s="1" t="s">
        <v>152</v>
      </c>
      <c r="B90" s="1">
        <v>103</v>
      </c>
    </row>
    <row r="91" spans="1:2" ht="12.75">
      <c r="A91" s="1" t="s">
        <v>136</v>
      </c>
      <c r="B91" s="1">
        <v>91</v>
      </c>
    </row>
    <row r="92" spans="1:2" ht="12.75">
      <c r="A92" s="1" t="s">
        <v>99</v>
      </c>
      <c r="B92" s="1">
        <v>89</v>
      </c>
    </row>
    <row r="93" spans="1:2" ht="12.75">
      <c r="A93" s="1" t="s">
        <v>124</v>
      </c>
      <c r="B93" s="1">
        <v>82</v>
      </c>
    </row>
    <row r="94" spans="1:2" ht="12.75">
      <c r="A94" s="1" t="s">
        <v>177</v>
      </c>
      <c r="B94" s="1">
        <v>66</v>
      </c>
    </row>
    <row r="95" spans="1:2" ht="12.75">
      <c r="A95" s="1" t="s">
        <v>45</v>
      </c>
      <c r="B95" s="1">
        <v>49</v>
      </c>
    </row>
    <row r="96" spans="1:2" ht="12.75">
      <c r="A96" s="1" t="s">
        <v>76</v>
      </c>
      <c r="B96" s="1">
        <v>41</v>
      </c>
    </row>
    <row r="97" spans="1:2" ht="12.75">
      <c r="A97" s="1" t="s">
        <v>89</v>
      </c>
      <c r="B97" s="1">
        <v>36</v>
      </c>
    </row>
    <row r="98" spans="1:2" ht="12.75">
      <c r="A98" s="1" t="s">
        <v>64</v>
      </c>
      <c r="B98" s="1">
        <v>35</v>
      </c>
    </row>
    <row r="99" spans="1:2" ht="12.75">
      <c r="A99" s="1" t="s">
        <v>16</v>
      </c>
      <c r="B99" s="1">
        <v>33</v>
      </c>
    </row>
    <row r="100" spans="1:2" ht="12.75">
      <c r="A100" s="1" t="s">
        <v>50</v>
      </c>
      <c r="B100" s="1">
        <v>33</v>
      </c>
    </row>
    <row r="101" spans="1:2" ht="12.75">
      <c r="A101" s="1" t="s">
        <v>119</v>
      </c>
      <c r="B101" s="1">
        <v>31</v>
      </c>
    </row>
    <row r="102" spans="1:2" ht="12.75">
      <c r="A102" s="1" t="s">
        <v>137</v>
      </c>
      <c r="B102" s="1">
        <v>21</v>
      </c>
    </row>
    <row r="103" spans="1:2" ht="12.75">
      <c r="A103" s="1" t="s">
        <v>19</v>
      </c>
      <c r="B103" s="1">
        <v>20</v>
      </c>
    </row>
    <row r="104" spans="1:2" ht="12.75">
      <c r="A104" s="1" t="s">
        <v>146</v>
      </c>
      <c r="B104" s="1">
        <v>19</v>
      </c>
    </row>
    <row r="105" spans="1:2" ht="12.75">
      <c r="A105" s="1" t="s">
        <v>141</v>
      </c>
      <c r="B105" s="1">
        <v>17</v>
      </c>
    </row>
    <row r="106" spans="1:2" ht="12.75">
      <c r="A106" s="1" t="s">
        <v>132</v>
      </c>
      <c r="B106" s="1">
        <v>17</v>
      </c>
    </row>
    <row r="107" spans="1:2" ht="12.75">
      <c r="A107" s="1" t="s">
        <v>61</v>
      </c>
      <c r="B107" s="1">
        <v>16</v>
      </c>
    </row>
    <row r="108" spans="1:2" ht="12.75">
      <c r="A108" s="1" t="s">
        <v>153</v>
      </c>
      <c r="B108" s="1">
        <v>14</v>
      </c>
    </row>
    <row r="109" spans="1:2" ht="12.75">
      <c r="A109" s="1" t="s">
        <v>53</v>
      </c>
      <c r="B109" s="1">
        <v>11</v>
      </c>
    </row>
    <row r="110" spans="1:2" ht="12.75">
      <c r="A110" s="1" t="s">
        <v>101</v>
      </c>
      <c r="B110" s="1">
        <v>10</v>
      </c>
    </row>
    <row r="111" spans="1:2" ht="12.75">
      <c r="A111" s="1" t="s">
        <v>8</v>
      </c>
      <c r="B111" s="1">
        <v>9</v>
      </c>
    </row>
    <row r="112" spans="1:2" ht="12.75">
      <c r="A112" s="1" t="s">
        <v>166</v>
      </c>
      <c r="B112" s="1">
        <v>9</v>
      </c>
    </row>
    <row r="113" spans="1:2" ht="12.75">
      <c r="A113" s="1" t="s">
        <v>54</v>
      </c>
      <c r="B113" s="1">
        <v>8</v>
      </c>
    </row>
    <row r="114" spans="1:2" ht="12.75">
      <c r="A114" s="1" t="s">
        <v>134</v>
      </c>
      <c r="B114" s="1">
        <v>8</v>
      </c>
    </row>
    <row r="115" spans="1:2" ht="12.75">
      <c r="A115" s="1" t="s">
        <v>17</v>
      </c>
      <c r="B115" s="1">
        <v>6</v>
      </c>
    </row>
    <row r="116" spans="1:2" ht="12.75">
      <c r="A116" s="1" t="s">
        <v>130</v>
      </c>
      <c r="B116" s="1">
        <v>6</v>
      </c>
    </row>
    <row r="117" spans="1:2" ht="12.75">
      <c r="A117" s="1" t="s">
        <v>113</v>
      </c>
      <c r="B117" s="1">
        <v>5</v>
      </c>
    </row>
    <row r="118" spans="1:2" ht="12.75">
      <c r="A118" s="1" t="s">
        <v>133</v>
      </c>
      <c r="B118" s="1">
        <v>2</v>
      </c>
    </row>
    <row r="119" spans="1:2" ht="12.75">
      <c r="A119" s="1" t="s">
        <v>4</v>
      </c>
      <c r="B119" s="1">
        <v>2</v>
      </c>
    </row>
    <row r="120" spans="1:2" ht="12.75">
      <c r="A120" s="1" t="s">
        <v>178</v>
      </c>
      <c r="B120" s="1">
        <v>2</v>
      </c>
    </row>
    <row r="121" spans="1:2" ht="12.75">
      <c r="A121" s="1" t="s">
        <v>24</v>
      </c>
      <c r="B121" s="1">
        <v>2</v>
      </c>
    </row>
    <row r="122" spans="1:2" ht="12.75">
      <c r="A122" s="1" t="s">
        <v>107</v>
      </c>
      <c r="B122" s="1">
        <v>2</v>
      </c>
    </row>
    <row r="123" spans="1:2" ht="12.75">
      <c r="A123" s="1" t="s">
        <v>5</v>
      </c>
      <c r="B123" s="1">
        <v>1</v>
      </c>
    </row>
    <row r="124" spans="1:2" ht="12.75">
      <c r="A124" s="1" t="s">
        <v>157</v>
      </c>
      <c r="B124" s="1">
        <v>1</v>
      </c>
    </row>
    <row r="125" spans="1:2" ht="12.75">
      <c r="A125" s="1" t="s">
        <v>161</v>
      </c>
      <c r="B125" s="1">
        <v>1</v>
      </c>
    </row>
    <row r="126" spans="1:2" ht="12.75">
      <c r="A126" s="1" t="s">
        <v>121</v>
      </c>
      <c r="B126" s="1">
        <v>1</v>
      </c>
    </row>
    <row r="127" spans="1:2" ht="12.75">
      <c r="A127" s="1" t="s">
        <v>151</v>
      </c>
      <c r="B127" s="1">
        <v>1</v>
      </c>
    </row>
    <row r="128" spans="1:2" ht="12.75">
      <c r="A128" s="1" t="s">
        <v>27</v>
      </c>
      <c r="B128" s="1">
        <v>1</v>
      </c>
    </row>
    <row r="129" spans="1:2" ht="12.75">
      <c r="A129" s="1" t="s">
        <v>122</v>
      </c>
      <c r="B129" s="1">
        <v>1</v>
      </c>
    </row>
    <row r="130" spans="1:2" ht="12.75">
      <c r="A130" s="1" t="s">
        <v>72</v>
      </c>
      <c r="B130" s="1">
        <v>0</v>
      </c>
    </row>
    <row r="131" spans="1:2" ht="12.75">
      <c r="A131" s="1" t="s">
        <v>7</v>
      </c>
      <c r="B131" s="1">
        <v>0</v>
      </c>
    </row>
    <row r="132" spans="1:2" ht="12.75">
      <c r="A132" s="1" t="s">
        <v>10</v>
      </c>
      <c r="B132" s="1">
        <v>0</v>
      </c>
    </row>
    <row r="133" spans="1:2" ht="12.75">
      <c r="A133" s="1" t="s">
        <v>91</v>
      </c>
      <c r="B133" s="1">
        <v>0</v>
      </c>
    </row>
    <row r="134" spans="1:2" ht="12.75">
      <c r="A134" s="1" t="s">
        <v>97</v>
      </c>
      <c r="B134" s="1">
        <v>0</v>
      </c>
    </row>
    <row r="135" spans="1:2" ht="12.75">
      <c r="A135" s="1" t="s">
        <v>171</v>
      </c>
      <c r="B135" s="1">
        <v>0</v>
      </c>
    </row>
    <row r="136" spans="1:2" ht="12.75">
      <c r="A136" s="1" t="s">
        <v>70</v>
      </c>
      <c r="B136" s="1">
        <v>0</v>
      </c>
    </row>
    <row r="137" spans="1:2" ht="12.75">
      <c r="A137" s="1" t="s">
        <v>145</v>
      </c>
      <c r="B137" s="1">
        <v>0</v>
      </c>
    </row>
    <row r="138" spans="1:2" ht="12.75">
      <c r="A138" s="1" t="s">
        <v>179</v>
      </c>
      <c r="B138" s="1">
        <v>0</v>
      </c>
    </row>
    <row r="139" spans="1:2" ht="12.75">
      <c r="A139" s="1" t="s">
        <v>160</v>
      </c>
      <c r="B139" s="1">
        <v>0</v>
      </c>
    </row>
    <row r="140" spans="1:2" ht="12.75">
      <c r="A140" s="1" t="s">
        <v>156</v>
      </c>
      <c r="B140" s="1">
        <v>0</v>
      </c>
    </row>
    <row r="141" spans="1:2" ht="12.75">
      <c r="A141" s="1" t="s">
        <v>86</v>
      </c>
      <c r="B141" s="1">
        <v>0</v>
      </c>
    </row>
    <row r="142" spans="1:2" ht="12.75">
      <c r="A142" s="1" t="s">
        <v>167</v>
      </c>
      <c r="B142" s="1">
        <v>0</v>
      </c>
    </row>
    <row r="143" spans="1:2" ht="12.75">
      <c r="A143" s="1" t="s">
        <v>26</v>
      </c>
      <c r="B143" s="1">
        <v>0</v>
      </c>
    </row>
    <row r="144" spans="1:2" ht="12.75">
      <c r="A144" s="1" t="s">
        <v>105</v>
      </c>
      <c r="B144" s="1">
        <v>0</v>
      </c>
    </row>
    <row r="145" spans="1:2" ht="12.75">
      <c r="A145" s="1" t="s">
        <v>115</v>
      </c>
      <c r="B145" s="1">
        <v>0</v>
      </c>
    </row>
    <row r="146" spans="1:2" ht="12.75">
      <c r="A146" s="1" t="s">
        <v>88</v>
      </c>
      <c r="B146" s="1">
        <v>0</v>
      </c>
    </row>
    <row r="147" spans="1:2" ht="12.75">
      <c r="A147" s="1" t="s">
        <v>138</v>
      </c>
      <c r="B147" s="1">
        <v>0</v>
      </c>
    </row>
    <row r="148" spans="1:2" ht="12.75">
      <c r="A148" s="1" t="s">
        <v>180</v>
      </c>
      <c r="B148" s="1">
        <v>0</v>
      </c>
    </row>
    <row r="149" spans="1:2" ht="12.75">
      <c r="A149" s="1" t="s">
        <v>158</v>
      </c>
      <c r="B149" s="1">
        <v>0</v>
      </c>
    </row>
    <row r="150" spans="1:2" ht="12.75">
      <c r="A150" s="1" t="s">
        <v>181</v>
      </c>
      <c r="B150" s="1">
        <v>0</v>
      </c>
    </row>
    <row r="151" spans="1:2" ht="12.75">
      <c r="A151" s="1" t="s">
        <v>127</v>
      </c>
      <c r="B151" s="1">
        <v>0</v>
      </c>
    </row>
    <row r="152" spans="1:2" ht="12.75">
      <c r="A152" s="1" t="s">
        <v>84</v>
      </c>
      <c r="B152" s="1">
        <v>0</v>
      </c>
    </row>
    <row r="153" spans="1:2" ht="12.75">
      <c r="A153" s="1" t="s">
        <v>168</v>
      </c>
      <c r="B153" s="1">
        <v>0</v>
      </c>
    </row>
    <row r="154" spans="1:2" ht="12.75">
      <c r="A154" s="1" t="s">
        <v>182</v>
      </c>
      <c r="B154" s="1">
        <v>0</v>
      </c>
    </row>
    <row r="155" spans="1:2" ht="12.75">
      <c r="A155" s="1" t="s">
        <v>58</v>
      </c>
      <c r="B155" s="1">
        <v>0</v>
      </c>
    </row>
    <row r="156" spans="1:2" ht="12.75">
      <c r="A156" s="1" t="s">
        <v>144</v>
      </c>
      <c r="B156" s="1">
        <v>0</v>
      </c>
    </row>
    <row r="157" spans="1:2" ht="12.75">
      <c r="A157" s="1" t="s">
        <v>163</v>
      </c>
      <c r="B157"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55"/>
  <sheetViews>
    <sheetView zoomScalePageLayoutView="0" workbookViewId="0" topLeftCell="A1">
      <selection activeCell="A1" sqref="A1"/>
    </sheetView>
  </sheetViews>
  <sheetFormatPr defaultColWidth="9.140625" defaultRowHeight="12.75"/>
  <sheetData>
    <row r="1" spans="1:2" ht="12.75">
      <c r="A1" s="1" t="s">
        <v>0</v>
      </c>
      <c r="B1" s="1" t="s">
        <v>3</v>
      </c>
    </row>
    <row r="2" spans="1:2" ht="12.75">
      <c r="A2" s="1" t="s">
        <v>56</v>
      </c>
      <c r="B2" s="1">
        <v>1527534</v>
      </c>
    </row>
    <row r="3" spans="1:2" ht="12.75">
      <c r="A3" s="1" t="s">
        <v>30</v>
      </c>
      <c r="B3" s="1">
        <v>1219875</v>
      </c>
    </row>
    <row r="4" spans="1:2" ht="12.75">
      <c r="A4" s="1" t="s">
        <v>43</v>
      </c>
      <c r="B4" s="1">
        <v>1170556</v>
      </c>
    </row>
    <row r="5" spans="1:2" ht="12.75">
      <c r="A5" s="1" t="s">
        <v>37</v>
      </c>
      <c r="B5" s="1">
        <v>311067</v>
      </c>
    </row>
    <row r="6" spans="1:2" ht="12.75">
      <c r="A6" s="1" t="s">
        <v>9</v>
      </c>
      <c r="B6" s="1">
        <v>297015</v>
      </c>
    </row>
    <row r="7" spans="1:2" ht="12.75">
      <c r="A7" s="1" t="s">
        <v>63</v>
      </c>
      <c r="B7" s="1">
        <v>271331</v>
      </c>
    </row>
    <row r="8" spans="1:2" ht="12.75">
      <c r="A8" s="1" t="s">
        <v>12</v>
      </c>
      <c r="B8" s="1">
        <v>271280</v>
      </c>
    </row>
    <row r="9" spans="1:2" ht="12.75">
      <c r="A9" s="1" t="s">
        <v>41</v>
      </c>
      <c r="B9" s="1">
        <v>240716</v>
      </c>
    </row>
    <row r="10" spans="1:2" ht="12.75">
      <c r="A10" s="1" t="s">
        <v>55</v>
      </c>
      <c r="B10" s="1">
        <v>224908</v>
      </c>
    </row>
    <row r="11" spans="1:2" ht="12.75">
      <c r="A11" s="1" t="s">
        <v>39</v>
      </c>
      <c r="B11" s="1">
        <v>218915</v>
      </c>
    </row>
    <row r="12" spans="1:2" ht="12.75">
      <c r="A12" s="1" t="s">
        <v>49</v>
      </c>
      <c r="B12" s="1">
        <v>203799</v>
      </c>
    </row>
    <row r="13" spans="1:2" ht="12.75">
      <c r="A13" s="1" t="s">
        <v>62</v>
      </c>
      <c r="B13" s="1">
        <v>175397</v>
      </c>
    </row>
    <row r="14" spans="1:2" ht="12.75">
      <c r="A14" s="1" t="s">
        <v>33</v>
      </c>
      <c r="B14" s="1">
        <v>82135</v>
      </c>
    </row>
    <row r="15" spans="1:2" ht="12.75">
      <c r="A15" s="1" t="s">
        <v>25</v>
      </c>
      <c r="B15" s="1">
        <v>75811</v>
      </c>
    </row>
    <row r="16" spans="1:2" ht="12.75">
      <c r="A16" s="1" t="s">
        <v>106</v>
      </c>
      <c r="B16" s="1">
        <v>64688</v>
      </c>
    </row>
    <row r="17" spans="1:2" ht="12.75">
      <c r="A17" s="1" t="s">
        <v>77</v>
      </c>
      <c r="B17" s="1">
        <v>59000</v>
      </c>
    </row>
    <row r="18" spans="1:2" ht="12.75">
      <c r="A18" s="1" t="s">
        <v>46</v>
      </c>
      <c r="B18" s="1">
        <v>45668</v>
      </c>
    </row>
    <row r="19" spans="1:2" ht="12.75">
      <c r="A19" s="1" t="s">
        <v>38</v>
      </c>
      <c r="B19" s="1">
        <v>37050</v>
      </c>
    </row>
    <row r="20" spans="1:2" ht="12.75">
      <c r="A20" s="1" t="s">
        <v>154</v>
      </c>
      <c r="B20" s="1">
        <v>34332</v>
      </c>
    </row>
    <row r="21" spans="1:2" ht="12.75">
      <c r="A21" s="1" t="s">
        <v>36</v>
      </c>
      <c r="B21" s="1">
        <v>27504</v>
      </c>
    </row>
    <row r="22" spans="1:2" ht="12.75">
      <c r="A22" s="1" t="s">
        <v>51</v>
      </c>
      <c r="B22" s="1">
        <v>21619</v>
      </c>
    </row>
    <row r="23" spans="1:2" ht="12.75">
      <c r="A23" s="1" t="s">
        <v>65</v>
      </c>
      <c r="B23" s="1">
        <v>21207</v>
      </c>
    </row>
    <row r="24" spans="1:2" ht="12.75">
      <c r="A24" s="1" t="s">
        <v>98</v>
      </c>
      <c r="B24" s="1">
        <v>21071</v>
      </c>
    </row>
    <row r="25" spans="1:2" ht="12.75">
      <c r="A25" s="1" t="s">
        <v>111</v>
      </c>
      <c r="B25" s="1">
        <v>20053</v>
      </c>
    </row>
    <row r="26" spans="1:2" ht="12.75">
      <c r="A26" s="1" t="s">
        <v>120</v>
      </c>
      <c r="B26" s="1">
        <v>15508</v>
      </c>
    </row>
    <row r="27" spans="1:2" ht="12.75">
      <c r="A27" s="1" t="s">
        <v>48</v>
      </c>
      <c r="B27" s="1">
        <v>14956</v>
      </c>
    </row>
    <row r="28" spans="1:2" ht="12.75">
      <c r="A28" s="1" t="s">
        <v>102</v>
      </c>
      <c r="B28" s="1">
        <v>14487</v>
      </c>
    </row>
    <row r="29" spans="1:2" ht="12.75">
      <c r="A29" s="1" t="s">
        <v>69</v>
      </c>
      <c r="B29" s="1">
        <v>11912</v>
      </c>
    </row>
    <row r="30" spans="1:2" ht="12.75">
      <c r="A30" s="1" t="s">
        <v>108</v>
      </c>
      <c r="B30" s="1">
        <v>11480</v>
      </c>
    </row>
    <row r="31" spans="1:2" ht="12.75">
      <c r="A31" s="1" t="s">
        <v>35</v>
      </c>
      <c r="B31" s="1">
        <v>10595</v>
      </c>
    </row>
    <row r="32" spans="1:2" ht="12.75">
      <c r="A32" s="1" t="s">
        <v>147</v>
      </c>
      <c r="B32" s="1">
        <v>10347</v>
      </c>
    </row>
    <row r="33" spans="1:2" ht="12.75">
      <c r="A33" s="1" t="s">
        <v>75</v>
      </c>
      <c r="B33" s="1">
        <v>9706</v>
      </c>
    </row>
    <row r="34" spans="1:2" ht="12.75">
      <c r="A34" s="1" t="s">
        <v>6</v>
      </c>
      <c r="B34" s="1">
        <v>8925</v>
      </c>
    </row>
    <row r="35" spans="1:2" ht="12.75">
      <c r="A35" s="1" t="s">
        <v>87</v>
      </c>
      <c r="B35" s="1">
        <v>8639</v>
      </c>
    </row>
    <row r="36" spans="1:2" ht="12.75">
      <c r="A36" s="1" t="s">
        <v>135</v>
      </c>
      <c r="B36" s="1">
        <v>8513</v>
      </c>
    </row>
    <row r="37" spans="1:2" ht="12.75">
      <c r="A37" s="1" t="s">
        <v>52</v>
      </c>
      <c r="B37" s="1">
        <v>5766</v>
      </c>
    </row>
    <row r="38" spans="1:2" ht="12.75">
      <c r="A38" s="1" t="s">
        <v>85</v>
      </c>
      <c r="B38" s="1">
        <v>5561</v>
      </c>
    </row>
    <row r="39" spans="1:2" ht="12.75">
      <c r="A39" s="1" t="s">
        <v>32</v>
      </c>
      <c r="B39" s="1">
        <v>5370</v>
      </c>
    </row>
    <row r="40" spans="1:2" ht="12.75">
      <c r="A40" s="1" t="s">
        <v>79</v>
      </c>
      <c r="B40" s="1">
        <v>4516</v>
      </c>
    </row>
    <row r="41" spans="1:2" ht="12.75">
      <c r="A41" s="1" t="s">
        <v>92</v>
      </c>
      <c r="B41" s="1">
        <v>4117</v>
      </c>
    </row>
    <row r="42" spans="1:2" ht="12.75">
      <c r="A42" s="1" t="s">
        <v>40</v>
      </c>
      <c r="B42" s="1">
        <v>4077</v>
      </c>
    </row>
    <row r="43" spans="1:2" ht="12.75">
      <c r="A43" s="1" t="s">
        <v>82</v>
      </c>
      <c r="B43" s="1">
        <v>3400</v>
      </c>
    </row>
    <row r="44" spans="1:2" ht="12.75">
      <c r="A44" s="1" t="s">
        <v>28</v>
      </c>
      <c r="B44" s="1">
        <v>3297</v>
      </c>
    </row>
    <row r="45" spans="1:2" ht="12.75">
      <c r="A45" s="1" t="s">
        <v>139</v>
      </c>
      <c r="B45" s="1">
        <v>2785</v>
      </c>
    </row>
    <row r="46" spans="1:2" ht="12.75">
      <c r="A46" s="1" t="s">
        <v>42</v>
      </c>
      <c r="B46" s="1">
        <v>2706</v>
      </c>
    </row>
    <row r="47" spans="1:2" ht="12.75">
      <c r="A47" s="1" t="s">
        <v>44</v>
      </c>
      <c r="B47" s="1">
        <v>2672</v>
      </c>
    </row>
    <row r="48" spans="1:2" ht="12.75">
      <c r="A48" s="1" t="s">
        <v>47</v>
      </c>
      <c r="B48" s="1">
        <v>2556</v>
      </c>
    </row>
    <row r="49" spans="1:2" ht="12.75">
      <c r="A49" s="1" t="s">
        <v>117</v>
      </c>
      <c r="B49" s="1">
        <v>2543</v>
      </c>
    </row>
    <row r="50" spans="1:2" ht="12.75">
      <c r="A50" s="1" t="s">
        <v>22</v>
      </c>
      <c r="B50" s="1">
        <v>2463</v>
      </c>
    </row>
    <row r="51" spans="1:2" ht="12.75">
      <c r="A51" s="1" t="s">
        <v>129</v>
      </c>
      <c r="B51" s="1">
        <v>2071</v>
      </c>
    </row>
    <row r="52" spans="1:2" ht="12.75">
      <c r="A52" s="1" t="s">
        <v>125</v>
      </c>
      <c r="B52" s="1">
        <v>1926</v>
      </c>
    </row>
    <row r="53" spans="1:2" ht="12.75">
      <c r="A53" s="1" t="s">
        <v>78</v>
      </c>
      <c r="B53" s="1">
        <v>1733</v>
      </c>
    </row>
    <row r="54" spans="1:2" ht="12.75">
      <c r="A54" s="1" t="s">
        <v>18</v>
      </c>
      <c r="B54" s="1">
        <v>1566</v>
      </c>
    </row>
    <row r="55" spans="1:2" ht="12.75">
      <c r="A55" s="1" t="s">
        <v>165</v>
      </c>
      <c r="B55" s="1">
        <v>1565</v>
      </c>
    </row>
    <row r="56" spans="1:2" ht="12.75">
      <c r="A56" s="1" t="s">
        <v>71</v>
      </c>
      <c r="B56" s="1">
        <v>1555</v>
      </c>
    </row>
    <row r="57" spans="1:2" ht="12.75">
      <c r="A57" s="1" t="s">
        <v>80</v>
      </c>
      <c r="B57" s="1">
        <v>1454</v>
      </c>
    </row>
    <row r="58" spans="1:2" ht="12.75">
      <c r="A58" s="1" t="s">
        <v>67</v>
      </c>
      <c r="B58" s="1">
        <v>1290</v>
      </c>
    </row>
    <row r="59" spans="1:2" ht="12.75">
      <c r="A59" s="1" t="s">
        <v>96</v>
      </c>
      <c r="B59" s="1">
        <v>1212</v>
      </c>
    </row>
    <row r="60" spans="1:2" ht="12.75">
      <c r="A60" s="1" t="s">
        <v>93</v>
      </c>
      <c r="B60" s="1">
        <v>1112</v>
      </c>
    </row>
    <row r="61" spans="1:2" ht="12.75">
      <c r="A61" s="1" t="s">
        <v>104</v>
      </c>
      <c r="B61" s="1">
        <v>998</v>
      </c>
    </row>
    <row r="62" spans="1:2" ht="12.75">
      <c r="A62" s="1" t="s">
        <v>110</v>
      </c>
      <c r="B62" s="1">
        <v>951</v>
      </c>
    </row>
    <row r="63" spans="1:2" ht="12.75">
      <c r="A63" s="1" t="s">
        <v>73</v>
      </c>
      <c r="B63" s="1">
        <v>812</v>
      </c>
    </row>
    <row r="64" spans="1:2" ht="12.75">
      <c r="A64" s="1" t="s">
        <v>172</v>
      </c>
      <c r="B64" s="1">
        <v>789</v>
      </c>
    </row>
    <row r="65" spans="1:2" ht="12.75">
      <c r="A65" s="1" t="s">
        <v>60</v>
      </c>
      <c r="B65" s="1">
        <v>731</v>
      </c>
    </row>
    <row r="66" spans="1:2" ht="12.75">
      <c r="A66" s="1" t="s">
        <v>142</v>
      </c>
      <c r="B66" s="1">
        <v>642</v>
      </c>
    </row>
    <row r="67" spans="1:2" ht="12.75">
      <c r="A67" s="1" t="s">
        <v>114</v>
      </c>
      <c r="B67" s="1">
        <v>642</v>
      </c>
    </row>
    <row r="68" spans="1:2" ht="12.75">
      <c r="A68" s="1" t="s">
        <v>15</v>
      </c>
      <c r="B68" s="1">
        <v>580</v>
      </c>
    </row>
    <row r="69" spans="1:2" ht="12.75">
      <c r="A69" s="1" t="s">
        <v>81</v>
      </c>
      <c r="B69" s="1">
        <v>576</v>
      </c>
    </row>
    <row r="70" spans="1:2" ht="12.75">
      <c r="A70" s="1" t="s">
        <v>59</v>
      </c>
      <c r="B70" s="1">
        <v>570</v>
      </c>
    </row>
    <row r="71" spans="1:2" ht="12.75">
      <c r="A71" s="1" t="s">
        <v>14</v>
      </c>
      <c r="B71" s="1">
        <v>444</v>
      </c>
    </row>
    <row r="72" spans="1:2" ht="12.75">
      <c r="A72" s="1" t="s">
        <v>118</v>
      </c>
      <c r="B72" s="1">
        <v>386</v>
      </c>
    </row>
    <row r="73" spans="1:2" ht="12.75">
      <c r="A73" s="1" t="s">
        <v>68</v>
      </c>
      <c r="B73" s="1">
        <v>328</v>
      </c>
    </row>
    <row r="74" spans="1:2" ht="12.75">
      <c r="A74" s="1" t="s">
        <v>74</v>
      </c>
      <c r="B74" s="1">
        <v>326</v>
      </c>
    </row>
    <row r="75" spans="1:2" ht="12.75">
      <c r="A75" s="1" t="s">
        <v>116</v>
      </c>
      <c r="B75" s="1">
        <v>268</v>
      </c>
    </row>
    <row r="76" spans="1:2" ht="12.75">
      <c r="A76" s="1" t="s">
        <v>109</v>
      </c>
      <c r="B76" s="1">
        <v>225</v>
      </c>
    </row>
    <row r="77" spans="1:2" ht="12.75">
      <c r="A77" s="1" t="s">
        <v>103</v>
      </c>
      <c r="B77" s="1">
        <v>217</v>
      </c>
    </row>
    <row r="78" spans="1:2" ht="12.75">
      <c r="A78" s="1" t="s">
        <v>143</v>
      </c>
      <c r="B78" s="1">
        <v>213</v>
      </c>
    </row>
    <row r="79" spans="1:2" ht="12.75">
      <c r="A79" s="1" t="s">
        <v>34</v>
      </c>
      <c r="B79" s="1">
        <v>207</v>
      </c>
    </row>
    <row r="80" spans="1:2" ht="12.75">
      <c r="A80" s="1" t="s">
        <v>90</v>
      </c>
      <c r="B80" s="1">
        <v>186</v>
      </c>
    </row>
    <row r="81" spans="1:2" ht="12.75">
      <c r="A81" s="1" t="s">
        <v>123</v>
      </c>
      <c r="B81" s="1">
        <v>176</v>
      </c>
    </row>
    <row r="82" spans="1:2" ht="12.75">
      <c r="A82" s="1" t="s">
        <v>173</v>
      </c>
      <c r="B82" s="1">
        <v>173</v>
      </c>
    </row>
    <row r="83" spans="1:2" ht="12.75">
      <c r="A83" s="1" t="s">
        <v>152</v>
      </c>
      <c r="B83" s="1">
        <v>99</v>
      </c>
    </row>
    <row r="84" spans="1:2" ht="12.75">
      <c r="A84" s="1" t="s">
        <v>66</v>
      </c>
      <c r="B84" s="1">
        <v>94</v>
      </c>
    </row>
    <row r="85" spans="1:2" ht="12.75">
      <c r="A85" s="1" t="s">
        <v>176</v>
      </c>
      <c r="B85" s="1">
        <v>91</v>
      </c>
    </row>
    <row r="86" spans="1:2" ht="12.75">
      <c r="A86" s="1" t="s">
        <v>57</v>
      </c>
      <c r="B86" s="1">
        <v>78</v>
      </c>
    </row>
    <row r="87" spans="1:2" ht="12.75">
      <c r="A87" s="1" t="s">
        <v>100</v>
      </c>
      <c r="B87" s="1">
        <v>73</v>
      </c>
    </row>
    <row r="88" spans="1:2" ht="12.75">
      <c r="A88" s="1" t="s">
        <v>132</v>
      </c>
      <c r="B88" s="1">
        <v>66</v>
      </c>
    </row>
    <row r="89" spans="1:2" ht="12.75">
      <c r="A89" s="1" t="s">
        <v>94</v>
      </c>
      <c r="B89" s="1">
        <v>57</v>
      </c>
    </row>
    <row r="90" spans="1:2" ht="12.75">
      <c r="A90" s="1" t="s">
        <v>99</v>
      </c>
      <c r="B90" s="1">
        <v>54</v>
      </c>
    </row>
    <row r="91" spans="1:2" ht="12.75">
      <c r="A91" s="1" t="s">
        <v>119</v>
      </c>
      <c r="B91" s="1">
        <v>52</v>
      </c>
    </row>
    <row r="92" spans="1:2" ht="12.75">
      <c r="A92" s="1" t="s">
        <v>149</v>
      </c>
      <c r="B92" s="1">
        <v>46</v>
      </c>
    </row>
    <row r="93" spans="1:2" ht="12.75">
      <c r="A93" s="1" t="s">
        <v>16</v>
      </c>
      <c r="B93" s="1">
        <v>43</v>
      </c>
    </row>
    <row r="94" spans="1:2" ht="12.75">
      <c r="A94" s="1" t="s">
        <v>124</v>
      </c>
      <c r="B94" s="1">
        <v>38</v>
      </c>
    </row>
    <row r="95" spans="1:2" ht="12.75">
      <c r="A95" s="1" t="s">
        <v>76</v>
      </c>
      <c r="B95" s="1">
        <v>35</v>
      </c>
    </row>
    <row r="96" spans="1:2" ht="12.75">
      <c r="A96" s="1" t="s">
        <v>89</v>
      </c>
      <c r="B96" s="1">
        <v>34</v>
      </c>
    </row>
    <row r="97" spans="1:2" ht="12.75">
      <c r="A97" s="1" t="s">
        <v>64</v>
      </c>
      <c r="B97" s="1">
        <v>32</v>
      </c>
    </row>
    <row r="98" spans="1:2" ht="12.75">
      <c r="A98" s="1" t="s">
        <v>166</v>
      </c>
      <c r="B98" s="1">
        <v>31</v>
      </c>
    </row>
    <row r="99" spans="1:2" ht="12.75">
      <c r="A99" s="1" t="s">
        <v>17</v>
      </c>
      <c r="B99" s="1">
        <v>27</v>
      </c>
    </row>
    <row r="100" spans="1:2" ht="12.75">
      <c r="A100" s="1" t="s">
        <v>61</v>
      </c>
      <c r="B100" s="1">
        <v>23</v>
      </c>
    </row>
    <row r="101" spans="1:2" ht="12.75">
      <c r="A101" s="1" t="s">
        <v>177</v>
      </c>
      <c r="B101" s="1">
        <v>20</v>
      </c>
    </row>
    <row r="102" spans="1:2" ht="12.75">
      <c r="A102" s="1" t="s">
        <v>45</v>
      </c>
      <c r="B102" s="1">
        <v>19</v>
      </c>
    </row>
    <row r="103" spans="1:2" ht="12.75">
      <c r="A103" s="1" t="s">
        <v>136</v>
      </c>
      <c r="B103" s="1">
        <v>15</v>
      </c>
    </row>
    <row r="104" spans="1:2" ht="12.75">
      <c r="A104" s="1" t="s">
        <v>54</v>
      </c>
      <c r="B104" s="1">
        <v>13</v>
      </c>
    </row>
    <row r="105" spans="1:2" ht="12.75">
      <c r="A105" s="1" t="s">
        <v>178</v>
      </c>
      <c r="B105" s="1">
        <v>13</v>
      </c>
    </row>
    <row r="106" spans="1:2" ht="12.75">
      <c r="A106" s="1" t="s">
        <v>83</v>
      </c>
      <c r="B106" s="1">
        <v>13</v>
      </c>
    </row>
    <row r="107" spans="1:2" ht="12.75">
      <c r="A107" s="1" t="s">
        <v>130</v>
      </c>
      <c r="B107" s="1">
        <v>11</v>
      </c>
    </row>
    <row r="108" spans="1:2" ht="12.75">
      <c r="A108" s="1" t="s">
        <v>141</v>
      </c>
      <c r="B108" s="1">
        <v>11</v>
      </c>
    </row>
    <row r="109" spans="1:2" ht="12.75">
      <c r="A109" s="1" t="s">
        <v>50</v>
      </c>
      <c r="B109" s="1">
        <v>10</v>
      </c>
    </row>
    <row r="110" spans="1:2" ht="12.75">
      <c r="A110" s="1" t="s">
        <v>137</v>
      </c>
      <c r="B110" s="1">
        <v>10</v>
      </c>
    </row>
    <row r="111" spans="1:2" ht="12.75">
      <c r="A111" s="1" t="s">
        <v>24</v>
      </c>
      <c r="B111" s="1">
        <v>7</v>
      </c>
    </row>
    <row r="112" spans="1:2" ht="12.75">
      <c r="A112" s="1" t="s">
        <v>27</v>
      </c>
      <c r="B112" s="1">
        <v>7</v>
      </c>
    </row>
    <row r="113" spans="1:2" ht="12.75">
      <c r="A113" s="1" t="s">
        <v>5</v>
      </c>
      <c r="B113" s="1">
        <v>3</v>
      </c>
    </row>
    <row r="114" spans="1:2" ht="12.75">
      <c r="A114" s="1" t="s">
        <v>146</v>
      </c>
      <c r="B114" s="1">
        <v>3</v>
      </c>
    </row>
    <row r="115" spans="1:2" ht="12.75">
      <c r="A115" s="1" t="s">
        <v>8</v>
      </c>
      <c r="B115" s="1">
        <v>3</v>
      </c>
    </row>
    <row r="116" spans="1:2" ht="12.75">
      <c r="A116" s="1" t="s">
        <v>19</v>
      </c>
      <c r="B116" s="1">
        <v>3</v>
      </c>
    </row>
    <row r="117" spans="1:2" ht="12.75">
      <c r="A117" s="1" t="s">
        <v>101</v>
      </c>
      <c r="B117" s="1">
        <v>3</v>
      </c>
    </row>
    <row r="118" spans="1:2" ht="12.75">
      <c r="A118" s="1" t="s">
        <v>4</v>
      </c>
      <c r="B118" s="1">
        <v>2</v>
      </c>
    </row>
    <row r="119" spans="1:2" ht="12.75">
      <c r="A119" s="1" t="s">
        <v>151</v>
      </c>
      <c r="B119" s="1">
        <v>2</v>
      </c>
    </row>
    <row r="120" spans="1:2" ht="12.75">
      <c r="A120" s="1" t="s">
        <v>53</v>
      </c>
      <c r="B120" s="1">
        <v>2</v>
      </c>
    </row>
    <row r="121" spans="1:2" ht="12.75">
      <c r="A121" s="1" t="s">
        <v>107</v>
      </c>
      <c r="B121" s="1">
        <v>2</v>
      </c>
    </row>
    <row r="122" spans="1:2" ht="12.75">
      <c r="A122" s="1" t="s">
        <v>153</v>
      </c>
      <c r="B122" s="1">
        <v>2</v>
      </c>
    </row>
    <row r="123" spans="1:2" ht="12.75">
      <c r="A123" s="1" t="s">
        <v>134</v>
      </c>
      <c r="B123" s="1">
        <v>2</v>
      </c>
    </row>
    <row r="124" spans="1:2" ht="12.75">
      <c r="A124" s="1" t="s">
        <v>161</v>
      </c>
      <c r="B124" s="1">
        <v>1</v>
      </c>
    </row>
    <row r="125" spans="1:2" ht="12.75">
      <c r="A125" s="1" t="s">
        <v>121</v>
      </c>
      <c r="B125" s="1">
        <v>1</v>
      </c>
    </row>
    <row r="126" spans="1:2" ht="12.75">
      <c r="A126" s="1" t="s">
        <v>113</v>
      </c>
      <c r="B126" s="1">
        <v>1</v>
      </c>
    </row>
    <row r="127" spans="1:2" ht="12.75">
      <c r="A127" s="1" t="s">
        <v>122</v>
      </c>
      <c r="B127" s="1">
        <v>1</v>
      </c>
    </row>
    <row r="128" spans="1:2" ht="12.75">
      <c r="A128" s="1" t="s">
        <v>133</v>
      </c>
      <c r="B128" s="1">
        <v>0</v>
      </c>
    </row>
    <row r="129" spans="1:2" ht="12.75">
      <c r="A129" s="1" t="s">
        <v>72</v>
      </c>
      <c r="B129" s="1">
        <v>0</v>
      </c>
    </row>
    <row r="130" spans="1:2" ht="12.75">
      <c r="A130" s="1" t="s">
        <v>7</v>
      </c>
      <c r="B130" s="1">
        <v>0</v>
      </c>
    </row>
    <row r="131" spans="1:2" ht="12.75">
      <c r="A131" s="1" t="s">
        <v>10</v>
      </c>
      <c r="B131" s="1">
        <v>0</v>
      </c>
    </row>
    <row r="132" spans="1:2" ht="12.75">
      <c r="A132" s="1" t="s">
        <v>91</v>
      </c>
      <c r="B132" s="1">
        <v>0</v>
      </c>
    </row>
    <row r="133" spans="1:2" ht="12.75">
      <c r="A133" s="1" t="s">
        <v>97</v>
      </c>
      <c r="B133" s="1">
        <v>0</v>
      </c>
    </row>
    <row r="134" spans="1:2" ht="12.75">
      <c r="A134" s="1" t="s">
        <v>171</v>
      </c>
      <c r="B134" s="1">
        <v>0</v>
      </c>
    </row>
    <row r="135" spans="1:2" ht="12.75">
      <c r="A135" s="1" t="s">
        <v>70</v>
      </c>
      <c r="B135" s="1">
        <v>0</v>
      </c>
    </row>
    <row r="136" spans="1:2" ht="12.75">
      <c r="A136" s="1" t="s">
        <v>145</v>
      </c>
      <c r="B136" s="1">
        <v>0</v>
      </c>
    </row>
    <row r="137" spans="1:2" ht="12.75">
      <c r="A137" s="1" t="s">
        <v>160</v>
      </c>
      <c r="B137" s="1">
        <v>0</v>
      </c>
    </row>
    <row r="138" spans="1:2" ht="12.75">
      <c r="A138" s="1" t="s">
        <v>156</v>
      </c>
      <c r="B138" s="1">
        <v>0</v>
      </c>
    </row>
    <row r="139" spans="1:2" ht="12.75">
      <c r="A139" s="1" t="s">
        <v>86</v>
      </c>
      <c r="B139" s="1">
        <v>0</v>
      </c>
    </row>
    <row r="140" spans="1:2" ht="12.75">
      <c r="A140" s="1" t="s">
        <v>167</v>
      </c>
      <c r="B140" s="1">
        <v>0</v>
      </c>
    </row>
    <row r="141" spans="1:2" ht="12.75">
      <c r="A141" s="1" t="s">
        <v>26</v>
      </c>
      <c r="B141" s="1">
        <v>0</v>
      </c>
    </row>
    <row r="142" spans="1:2" ht="12.75">
      <c r="A142" s="1" t="s">
        <v>105</v>
      </c>
      <c r="B142" s="1">
        <v>0</v>
      </c>
    </row>
    <row r="143" spans="1:2" ht="12.75">
      <c r="A143" s="1" t="s">
        <v>115</v>
      </c>
      <c r="B143" s="1">
        <v>0</v>
      </c>
    </row>
    <row r="144" spans="1:2" ht="12.75">
      <c r="A144" s="1" t="s">
        <v>88</v>
      </c>
      <c r="B144" s="1">
        <v>0</v>
      </c>
    </row>
    <row r="145" spans="1:2" ht="12.75">
      <c r="A145" s="1" t="s">
        <v>138</v>
      </c>
      <c r="B145" s="1">
        <v>0</v>
      </c>
    </row>
    <row r="146" spans="1:2" ht="12.75">
      <c r="A146" s="1" t="s">
        <v>183</v>
      </c>
      <c r="B146" s="1">
        <v>0</v>
      </c>
    </row>
    <row r="147" spans="1:2" ht="12.75">
      <c r="A147" s="1" t="s">
        <v>158</v>
      </c>
      <c r="B147" s="1">
        <v>0</v>
      </c>
    </row>
    <row r="148" spans="1:2" ht="12.75">
      <c r="A148" s="1" t="s">
        <v>181</v>
      </c>
      <c r="B148" s="1">
        <v>0</v>
      </c>
    </row>
    <row r="149" spans="1:2" ht="12.75">
      <c r="A149" s="1" t="s">
        <v>127</v>
      </c>
      <c r="B149" s="1">
        <v>0</v>
      </c>
    </row>
    <row r="150" spans="1:2" ht="12.75">
      <c r="A150" s="1" t="s">
        <v>84</v>
      </c>
      <c r="B150" s="1">
        <v>0</v>
      </c>
    </row>
    <row r="151" spans="1:2" ht="12.75">
      <c r="A151" s="1" t="s">
        <v>168</v>
      </c>
      <c r="B151" s="1">
        <v>0</v>
      </c>
    </row>
    <row r="152" spans="1:2" ht="12.75">
      <c r="A152" s="1" t="s">
        <v>182</v>
      </c>
      <c r="B152" s="1">
        <v>0</v>
      </c>
    </row>
    <row r="153" spans="1:2" ht="12.75">
      <c r="A153" s="1" t="s">
        <v>58</v>
      </c>
      <c r="B153" s="1">
        <v>0</v>
      </c>
    </row>
    <row r="154" spans="1:2" ht="12.75">
      <c r="A154" s="1" t="s">
        <v>144</v>
      </c>
      <c r="B154" s="1">
        <v>0</v>
      </c>
    </row>
    <row r="155" spans="1:2" ht="12.75">
      <c r="A155" s="1" t="s">
        <v>163</v>
      </c>
      <c r="B155"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2011-07-21T23:12:52Z</dcterms:modified>
  <cp:category/>
  <cp:version/>
  <cp:contentType/>
  <cp:contentStatus/>
</cp:coreProperties>
</file>