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Potatoes" sheetId="1" r:id="rId1"/>
  </sheets>
  <externalReferences>
    <externalReference r:id="rId4"/>
  </externalReferences>
  <definedNames>
    <definedName name="Export_Quantity">#REF!</definedName>
    <definedName name="Export_Value">#REF!</definedName>
    <definedName name="Potatoes">'Potatoes'!$A$1:$E$10</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<sst xmlns="http://schemas.openxmlformats.org/spreadsheetml/2006/main" count="17" uniqueCount="17">
  <si>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</si>
  <si>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</si>
  <si>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</si>
  <si>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</si>
  <si>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</si>
  <si>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</si>
  <si>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</si>
  <si>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</si>
  <si>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</si>
  <si>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</si>
  <si>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</si>
  <si>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Potatoes:  U.S. import-eligible countries; world production and exports</t>
  </si>
  <si>
    <t>Total production, exports and export value (2008) for countries eligible to ship potatoes to the United States</t>
  </si>
  <si>
    <t>Top world producers and exporters of potatoes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</si>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</sst>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b/>
      <sz val="9.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3">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Font="1" applyFill="1" applyAlignment="1">
      <alignment/>
    </xf>
    <xf numFmtId="0" fontId="7" fillId="0" borderId="0" xfId="0" applyNumberFormat="1" applyFont="1" applyFill="1" applyAlignment="1">
      <alignment horizontal="left" wrapText="1"/>
    </xf>
    <xf numFmtId="0" fontId="7" fillId="0" borderId="0" xfId="0" applyNumberFormat="1" applyFont="1" applyFill="1" applyAlignment="1">
      <alignment horizontal="left" wrapText="1"/>
    </xf>
    <xf numFmtId="0" fontId="7" fillId="0" borderId="0" xfId="0" applyFont="1" applyAlignment="1">
      <alignment horizontal="left" wrapText="1"/>
    </xf>
    <xf numFmtId="0" fontId="7" fillId="0" borderId="0" xfId="0" applyFont="1" applyFill="1" applyAlignment="1">
      <alignment horizontal="left" vertical="top"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Potato production</a:t>
            </a:r>
          </a:p>
        </c:rich>
      </c:tx>
      <c:layout>
        <c:manualLayout>
          <c:xMode val="factor"/>
          <c:yMode val="factor"/>
          <c:x val="0.0045"/>
          <c:y val="-0.003"/>
        </c:manualLayout>
      </c:layout>
      <c:spPr>
        <a:noFill/>
        <a:ln w="3175">
          <a:noFill/>
        </a:ln>
      </c:spPr>
    </c:title>
    <c:plotArea>
      <c:layout>
        <c:manualLayout>
          <c:xMode val="edge"/>
          <c:yMode val="edge"/>
          <c:x val="0.0045"/>
          <c:y val="0.105"/>
          <c:w val="0.9705"/>
          <c:h val="0.828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FFFFFF"/>
              </a:solidFill>
              <a:ln w="12700">
                <a:solidFill>
                  <a:srgbClr val="000000"/>
                </a:solidFill>
              </a:ln>
            </c:spPr>
          </c:dPt>
          <c:dPt>
            <c:idx val="6"/>
            <c:invertIfNegative val="0"/>
            <c:spPr>
              <a:solidFill>
                <a:srgbClr val="BFBFBF"/>
              </a:solidFill>
              <a:ln w="12700">
                <a:solidFill>
                  <a:srgbClr val="000000"/>
                </a:solidFill>
              </a:ln>
            </c:spPr>
          </c:dPt>
          <c:dPt>
            <c:idx val="8"/>
            <c:invertIfNegative val="0"/>
            <c:spPr>
              <a:solidFill>
                <a:srgbClr val="BFBFBF"/>
              </a:solidFill>
              <a:ln w="12700">
                <a:solidFill>
                  <a:srgbClr val="000000"/>
                </a:solidFill>
              </a:ln>
            </c:spPr>
          </c:dPt>
          <c:cat>
            <c:strRef>
              <c:f>'[1]Production_Quantity'!$A$2:$A$11</c:f>
              <c:strCache>
                <c:ptCount val="10"/>
                <c:pt idx="0">
                  <c:v>Belarus</c:v>
                </c:pt>
                <c:pt idx="1">
                  <c:v>Netherlands</c:v>
                </c:pt>
                <c:pt idx="2">
                  <c:v>France</c:v>
                </c:pt>
                <c:pt idx="3">
                  <c:v>Poland</c:v>
                </c:pt>
                <c:pt idx="4">
                  <c:v>Germany</c:v>
                </c:pt>
                <c:pt idx="5">
                  <c:v>United States of America</c:v>
                </c:pt>
                <c:pt idx="6">
                  <c:v>Ukraine</c:v>
                </c:pt>
                <c:pt idx="7">
                  <c:v>Russian Federation</c:v>
                </c:pt>
                <c:pt idx="8">
                  <c:v>India</c:v>
                </c:pt>
                <c:pt idx="9">
                  <c:v>China</c:v>
                </c:pt>
              </c:strCache>
            </c:strRef>
          </c:cat>
          <c:val>
            <c:numRef>
              <c:f>'[1]Production_Quantity'!$B$2:$B$11</c:f>
              <c:numCache>
                <c:ptCount val="10"/>
                <c:pt idx="0">
                  <c:v>7124980</c:v>
                </c:pt>
                <c:pt idx="1">
                  <c:v>7181000</c:v>
                </c:pt>
                <c:pt idx="2">
                  <c:v>7226310</c:v>
                </c:pt>
                <c:pt idx="3">
                  <c:v>9702800</c:v>
                </c:pt>
                <c:pt idx="4">
                  <c:v>11617500</c:v>
                </c:pt>
                <c:pt idx="5">
                  <c:v>19569100</c:v>
                </c:pt>
                <c:pt idx="6">
                  <c:v>19666100</c:v>
                </c:pt>
                <c:pt idx="7">
                  <c:v>31134000</c:v>
                </c:pt>
                <c:pt idx="8">
                  <c:v>34391000</c:v>
                </c:pt>
                <c:pt idx="9">
                  <c:v>73281890</c:v>
                </c:pt>
              </c:numCache>
            </c:numRef>
          </c:val>
        </c:ser>
        <c:axId val="42618238"/>
        <c:axId val="48019823"/>
      </c:barChart>
      <c:catAx>
        <c:axId val="42618238"/>
        <c:scaling>
          <c:orientation val="minMax"/>
        </c:scaling>
        <c:axPos val="l"/>
        <c:delete val="0"/>
        <c:numFmt formatCode="General" sourceLinked="1"/>
        <c:majorTickMark val="out"/>
        <c:minorTickMark val="none"/>
        <c:tickLblPos val="nextTo"/>
        <c:spPr>
          <a:ln w="3175">
            <a:solidFill>
              <a:srgbClr val="000000"/>
            </a:solidFill>
          </a:ln>
        </c:spPr>
        <c:crossAx val="48019823"/>
        <c:crosses val="autoZero"/>
        <c:auto val="1"/>
        <c:lblOffset val="100"/>
        <c:tickLblSkip val="1"/>
        <c:noMultiLvlLbl val="0"/>
      </c:catAx>
      <c:valAx>
        <c:axId val="48019823"/>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1"/>
              <c:y val="-0.025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618238"/>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Potato exports</a:t>
            </a:r>
          </a:p>
        </c:rich>
      </c:tx>
      <c:layout>
        <c:manualLayout>
          <c:xMode val="factor"/>
          <c:yMode val="factor"/>
          <c:x val="0.00225"/>
          <c:y val="-0.00275"/>
        </c:manualLayout>
      </c:layout>
      <c:spPr>
        <a:noFill/>
        <a:ln w="3175">
          <a:noFill/>
        </a:ln>
      </c:spPr>
    </c:title>
    <c:plotArea>
      <c:layout>
        <c:manualLayout>
          <c:xMode val="edge"/>
          <c:yMode val="edge"/>
          <c:x val="0.0045"/>
          <c:y val="0.12825"/>
          <c:w val="0.9705"/>
          <c:h val="0.786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BFBFBF"/>
              </a:solidFill>
              <a:ln w="12700">
                <a:solidFill>
                  <a:srgbClr val="000000"/>
                </a:solidFill>
              </a:ln>
            </c:spPr>
          </c:dPt>
          <c:dPt>
            <c:idx val="2"/>
            <c:invertIfNegative val="0"/>
            <c:spPr>
              <a:solidFill>
                <a:srgbClr val="FFFFFF"/>
              </a:solidFill>
              <a:ln w="12700">
                <a:solidFill>
                  <a:srgbClr val="000000"/>
                </a:solidFill>
              </a:ln>
            </c:spPr>
          </c:dPt>
          <c:dPt>
            <c:idx val="5"/>
            <c:invertIfNegative val="0"/>
            <c:spPr>
              <a:solidFill>
                <a:srgbClr val="000000"/>
              </a:solidFill>
              <a:ln w="12700">
                <a:solidFill>
                  <a:srgbClr val="000000"/>
                </a:solidFill>
              </a:ln>
            </c:spPr>
          </c:dPt>
          <c:dPt>
            <c:idx val="6"/>
            <c:invertIfNegative val="0"/>
            <c:spPr>
              <a:solidFill>
                <a:srgbClr val="BFBFBF"/>
              </a:solidFill>
              <a:ln w="12700">
                <a:solidFill>
                  <a:srgbClr val="000000"/>
                </a:solidFill>
              </a:ln>
            </c:spPr>
          </c:dPt>
          <c:dPt>
            <c:idx val="8"/>
            <c:invertIfNegative val="0"/>
            <c:spPr>
              <a:solidFill>
                <a:srgbClr val="BFBFBF"/>
              </a:solidFill>
              <a:ln w="12700">
                <a:solidFill>
                  <a:srgbClr val="000000"/>
                </a:solidFill>
              </a:ln>
            </c:spPr>
          </c:dPt>
          <c:cat>
            <c:strRef>
              <c:f>'[1]Export_Quantity'!$A$2:$A$11</c:f>
              <c:strCache>
                <c:ptCount val="10"/>
                <c:pt idx="0">
                  <c:v>Spain</c:v>
                </c:pt>
                <c:pt idx="1">
                  <c:v>Israel</c:v>
                </c:pt>
                <c:pt idx="2">
                  <c:v>United States of America</c:v>
                </c:pt>
                <c:pt idx="3">
                  <c:v>China</c:v>
                </c:pt>
                <c:pt idx="4">
                  <c:v>Egypt</c:v>
                </c:pt>
                <c:pt idx="5">
                  <c:v>Canada</c:v>
                </c:pt>
                <c:pt idx="6">
                  <c:v>Belgium</c:v>
                </c:pt>
                <c:pt idx="7">
                  <c:v>Germany</c:v>
                </c:pt>
                <c:pt idx="8">
                  <c:v>Netherlands</c:v>
                </c:pt>
                <c:pt idx="9">
                  <c:v>France</c:v>
                </c:pt>
              </c:strCache>
            </c:strRef>
          </c:cat>
          <c:val>
            <c:numRef>
              <c:f>'[1]Export_Quantity'!$B$2:$B$11</c:f>
              <c:numCache>
                <c:ptCount val="10"/>
                <c:pt idx="0">
                  <c:v>262059</c:v>
                </c:pt>
                <c:pt idx="1">
                  <c:v>282583</c:v>
                </c:pt>
                <c:pt idx="2">
                  <c:v>290911</c:v>
                </c:pt>
                <c:pt idx="3">
                  <c:v>341558</c:v>
                </c:pt>
                <c:pt idx="4">
                  <c:v>397944</c:v>
                </c:pt>
                <c:pt idx="5">
                  <c:v>633044</c:v>
                </c:pt>
                <c:pt idx="6">
                  <c:v>712249</c:v>
                </c:pt>
                <c:pt idx="7">
                  <c:v>1396580</c:v>
                </c:pt>
                <c:pt idx="8">
                  <c:v>1488170</c:v>
                </c:pt>
                <c:pt idx="9">
                  <c:v>1889810</c:v>
                </c:pt>
              </c:numCache>
            </c:numRef>
          </c:val>
        </c:ser>
        <c:axId val="29525224"/>
        <c:axId val="64400425"/>
      </c:barChart>
      <c:catAx>
        <c:axId val="29525224"/>
        <c:scaling>
          <c:orientation val="minMax"/>
        </c:scaling>
        <c:axPos val="l"/>
        <c:delete val="0"/>
        <c:numFmt formatCode="General" sourceLinked="1"/>
        <c:majorTickMark val="out"/>
        <c:minorTickMark val="none"/>
        <c:tickLblPos val="nextTo"/>
        <c:spPr>
          <a:ln w="3175">
            <a:solidFill>
              <a:srgbClr val="000000"/>
            </a:solidFill>
          </a:ln>
        </c:spPr>
        <c:crossAx val="64400425"/>
        <c:crosses val="autoZero"/>
        <c:auto val="1"/>
        <c:lblOffset val="100"/>
        <c:tickLblSkip val="1"/>
        <c:noMultiLvlLbl val="0"/>
      </c:catAx>
      <c:valAx>
        <c:axId val="64400425"/>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1"/>
              <c:y val="-0.019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525224"/>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Potato export values</a:t>
            </a:r>
          </a:p>
        </c:rich>
      </c:tx>
      <c:layout>
        <c:manualLayout>
          <c:xMode val="factor"/>
          <c:yMode val="factor"/>
          <c:x val="0.00225"/>
          <c:y val="-0.00275"/>
        </c:manualLayout>
      </c:layout>
      <c:spPr>
        <a:noFill/>
        <a:ln w="3175">
          <a:noFill/>
        </a:ln>
      </c:spPr>
    </c:title>
    <c:plotArea>
      <c:layout>
        <c:manualLayout>
          <c:xMode val="edge"/>
          <c:yMode val="edge"/>
          <c:x val="0.016"/>
          <c:y val="0.12875"/>
          <c:w val="0.95925"/>
          <c:h val="0.782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BFBFBF"/>
              </a:solidFill>
              <a:ln w="12700">
                <a:solidFill>
                  <a:srgbClr val="000000"/>
                </a:solidFill>
              </a:ln>
            </c:spPr>
          </c:dPt>
          <c:dPt>
            <c:idx val="3"/>
            <c:invertIfNegative val="0"/>
            <c:spPr>
              <a:solidFill>
                <a:srgbClr val="BFBFBF"/>
              </a:solidFill>
              <a:ln w="12700">
                <a:solidFill>
                  <a:srgbClr val="000000"/>
                </a:solidFill>
              </a:ln>
            </c:spPr>
          </c:dPt>
          <c:dPt>
            <c:idx val="4"/>
            <c:invertIfNegative val="0"/>
            <c:spPr>
              <a:solidFill>
                <a:srgbClr val="FFFFFF"/>
              </a:solidFill>
              <a:ln w="12700">
                <a:solidFill>
                  <a:srgbClr val="000000"/>
                </a:solidFill>
              </a:ln>
            </c:spPr>
          </c:dPt>
          <c:dPt>
            <c:idx val="5"/>
            <c:invertIfNegative val="0"/>
            <c:spPr>
              <a:solidFill>
                <a:srgbClr val="BFBFBF"/>
              </a:solidFill>
              <a:ln w="12700">
                <a:solidFill>
                  <a:srgbClr val="000000"/>
                </a:solidFill>
              </a:ln>
            </c:spPr>
          </c:dPt>
          <c:dPt>
            <c:idx val="6"/>
            <c:invertIfNegative val="0"/>
            <c:spPr>
              <a:solidFill>
                <a:srgbClr val="BFBFBF"/>
              </a:solidFill>
              <a:ln w="12700">
                <a:solidFill>
                  <a:srgbClr val="000000"/>
                </a:solidFill>
              </a:ln>
            </c:spPr>
          </c:dPt>
          <c:dPt>
            <c:idx val="9"/>
            <c:invertIfNegative val="0"/>
            <c:spPr>
              <a:solidFill>
                <a:srgbClr val="BFBFBF"/>
              </a:solidFill>
              <a:ln w="12700">
                <a:solidFill>
                  <a:srgbClr val="000000"/>
                </a:solidFill>
              </a:ln>
            </c:spPr>
          </c:dPt>
          <c:cat>
            <c:strRef>
              <c:f>'[1]Export_Value'!$A$2:$A$11</c:f>
              <c:strCache>
                <c:ptCount val="10"/>
                <c:pt idx="0">
                  <c:v>Italy</c:v>
                </c:pt>
                <c:pt idx="1">
                  <c:v>Spain</c:v>
                </c:pt>
                <c:pt idx="2">
                  <c:v>United Kingdom</c:v>
                </c:pt>
                <c:pt idx="3">
                  <c:v>Belgium</c:v>
                </c:pt>
                <c:pt idx="4">
                  <c:v>United States of America</c:v>
                </c:pt>
                <c:pt idx="5">
                  <c:v>Egypt</c:v>
                </c:pt>
                <c:pt idx="6">
                  <c:v>Canada</c:v>
                </c:pt>
                <c:pt idx="7">
                  <c:v>Germany</c:v>
                </c:pt>
                <c:pt idx="8">
                  <c:v>France</c:v>
                </c:pt>
                <c:pt idx="9">
                  <c:v>Netherlands</c:v>
                </c:pt>
              </c:strCache>
            </c:strRef>
          </c:cat>
          <c:val>
            <c:numRef>
              <c:f>'[1]Export_Value'!$B$2:$B$11</c:f>
              <c:numCache>
                <c:ptCount val="10"/>
                <c:pt idx="0">
                  <c:v>121082</c:v>
                </c:pt>
                <c:pt idx="1">
                  <c:v>133810</c:v>
                </c:pt>
                <c:pt idx="2">
                  <c:v>144827</c:v>
                </c:pt>
                <c:pt idx="3">
                  <c:v>155878</c:v>
                </c:pt>
                <c:pt idx="4">
                  <c:v>162132</c:v>
                </c:pt>
                <c:pt idx="5">
                  <c:v>176148</c:v>
                </c:pt>
                <c:pt idx="6">
                  <c:v>206895</c:v>
                </c:pt>
                <c:pt idx="7">
                  <c:v>266273</c:v>
                </c:pt>
                <c:pt idx="8">
                  <c:v>545724</c:v>
                </c:pt>
                <c:pt idx="9">
                  <c:v>676915</c:v>
                </c:pt>
              </c:numCache>
            </c:numRef>
          </c:val>
        </c:ser>
        <c:axId val="42732914"/>
        <c:axId val="49051907"/>
      </c:barChart>
      <c:catAx>
        <c:axId val="42732914"/>
        <c:scaling>
          <c:orientation val="minMax"/>
        </c:scaling>
        <c:axPos val="l"/>
        <c:delete val="0"/>
        <c:numFmt formatCode="General" sourceLinked="1"/>
        <c:majorTickMark val="out"/>
        <c:minorTickMark val="none"/>
        <c:tickLblPos val="nextTo"/>
        <c:spPr>
          <a:ln w="3175">
            <a:solidFill>
              <a:srgbClr val="000000"/>
            </a:solidFill>
          </a:ln>
        </c:spPr>
        <c:crossAx val="49051907"/>
        <c:crosses val="autoZero"/>
        <c:auto val="1"/>
        <c:lblOffset val="100"/>
        <c:tickLblSkip val="1"/>
        <c:noMultiLvlLbl val="0"/>
      </c:catAx>
      <c:valAx>
        <c:axId val="49051907"/>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
              <c:y val="-0.022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42732914"/>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28575</xdr:rowOff>
    </xdr:from>
    <xdr:to>
      <xdr:col>12</xdr:col>
      <xdr:colOff>9525</xdr:colOff>
      <xdr:row>23</xdr:row>
      <xdr:rowOff>123825</xdr:rowOff>
    </xdr:to>
    <xdr:graphicFrame>
      <xdr:nvGraphicFramePr>
        <xdr:cNvPr id="1" name="Chart 1"/>
        <xdr:cNvGraphicFramePr/>
      </xdr:nvGraphicFramePr>
      <xdr:xfrm>
        <a:off x="4981575" y="752475"/>
        <a:ext cx="4257675" cy="333375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24</xdr:row>
      <xdr:rowOff>142875</xdr:rowOff>
    </xdr:from>
    <xdr:to>
      <xdr:col>12</xdr:col>
      <xdr:colOff>0</xdr:colOff>
      <xdr:row>45</xdr:row>
      <xdr:rowOff>142875</xdr:rowOff>
    </xdr:to>
    <xdr:graphicFrame>
      <xdr:nvGraphicFramePr>
        <xdr:cNvPr id="2" name="Chart 2"/>
        <xdr:cNvGraphicFramePr/>
      </xdr:nvGraphicFramePr>
      <xdr:xfrm>
        <a:off x="4972050" y="4267200"/>
        <a:ext cx="4257675" cy="3400425"/>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46</xdr:row>
      <xdr:rowOff>161925</xdr:rowOff>
    </xdr:from>
    <xdr:to>
      <xdr:col>12</xdr:col>
      <xdr:colOff>19050</xdr:colOff>
      <xdr:row>70</xdr:row>
      <xdr:rowOff>104775</xdr:rowOff>
    </xdr:to>
    <xdr:graphicFrame>
      <xdr:nvGraphicFramePr>
        <xdr:cNvPr id="3" name="Chart 3"/>
        <xdr:cNvGraphicFramePr/>
      </xdr:nvGraphicFramePr>
      <xdr:xfrm>
        <a:off x="4972050" y="7848600"/>
        <a:ext cx="4276725" cy="34766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g2011-Potato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tatoes"/>
      <sheetName val="Production_Quantity"/>
      <sheetName val="Export_Quantity"/>
      <sheetName val="Export_Value"/>
    </sheetNames>
    <sheetDataSet>
      <sheetData sheetId="0">
        <row r="2">
          <cell r="A2" t="str">
            <v>Canada</v>
          </cell>
          <cell r="B2">
            <v>4581.12</v>
          </cell>
          <cell r="C2">
            <v>633.044</v>
          </cell>
          <cell r="D2">
            <v>206895</v>
          </cell>
        </row>
        <row r="3">
          <cell r="A3" t="str">
            <v>Dominican Republic</v>
          </cell>
          <cell r="B3">
            <v>43.48</v>
          </cell>
          <cell r="C3">
            <v>0.049</v>
          </cell>
          <cell r="D3">
            <v>27</v>
          </cell>
        </row>
      </sheetData>
      <sheetData sheetId="1">
        <row r="2">
          <cell r="A2" t="str">
            <v>Belarus</v>
          </cell>
          <cell r="B2">
            <v>7124980</v>
          </cell>
        </row>
        <row r="3">
          <cell r="A3" t="str">
            <v>Netherlands</v>
          </cell>
          <cell r="B3">
            <v>7181000</v>
          </cell>
        </row>
        <row r="4">
          <cell r="A4" t="str">
            <v>France</v>
          </cell>
          <cell r="B4">
            <v>7226310</v>
          </cell>
        </row>
        <row r="5">
          <cell r="A5" t="str">
            <v>Poland</v>
          </cell>
          <cell r="B5">
            <v>9702800</v>
          </cell>
        </row>
        <row r="6">
          <cell r="A6" t="str">
            <v>Germany</v>
          </cell>
          <cell r="B6">
            <v>11617500</v>
          </cell>
        </row>
        <row r="7">
          <cell r="A7" t="str">
            <v>United States of America</v>
          </cell>
          <cell r="B7">
            <v>19569100</v>
          </cell>
        </row>
        <row r="8">
          <cell r="A8" t="str">
            <v>Ukraine</v>
          </cell>
          <cell r="B8">
            <v>19666100</v>
          </cell>
        </row>
        <row r="9">
          <cell r="A9" t="str">
            <v>Russian Federation</v>
          </cell>
          <cell r="B9">
            <v>31134000</v>
          </cell>
        </row>
        <row r="10">
          <cell r="A10" t="str">
            <v>India</v>
          </cell>
          <cell r="B10">
            <v>34391000</v>
          </cell>
        </row>
        <row r="11">
          <cell r="A11" t="str">
            <v>China</v>
          </cell>
          <cell r="B11">
            <v>73281890</v>
          </cell>
        </row>
        <row r="13">
          <cell r="B13">
            <v>6423000</v>
          </cell>
        </row>
        <row r="14">
          <cell r="B14">
            <v>5268000</v>
          </cell>
        </row>
        <row r="15">
          <cell r="B15">
            <v>4581120</v>
          </cell>
        </row>
        <row r="16">
          <cell r="B16">
            <v>4397710</v>
          </cell>
        </row>
        <row r="17">
          <cell r="B17">
            <v>4107630</v>
          </cell>
        </row>
        <row r="18">
          <cell r="B18">
            <v>4003980</v>
          </cell>
        </row>
        <row r="19">
          <cell r="B19">
            <v>4000000</v>
          </cell>
        </row>
        <row r="20">
          <cell r="B20">
            <v>3716700</v>
          </cell>
        </row>
        <row r="21">
          <cell r="B21">
            <v>3443710</v>
          </cell>
        </row>
        <row r="22">
          <cell r="B22">
            <v>3296080</v>
          </cell>
        </row>
        <row r="23">
          <cell r="B23">
            <v>2941300</v>
          </cell>
        </row>
        <row r="24">
          <cell r="B24">
            <v>2755600</v>
          </cell>
        </row>
        <row r="25">
          <cell r="B25">
            <v>2636060</v>
          </cell>
        </row>
        <row r="26">
          <cell r="B26">
            <v>2459800</v>
          </cell>
        </row>
        <row r="27">
          <cell r="B27">
            <v>2424050</v>
          </cell>
        </row>
        <row r="28">
          <cell r="B28">
            <v>2398000</v>
          </cell>
        </row>
        <row r="29">
          <cell r="B29">
            <v>2272770</v>
          </cell>
        </row>
        <row r="30">
          <cell r="B30">
            <v>1950000</v>
          </cell>
        </row>
        <row r="31">
          <cell r="B31">
            <v>1819250</v>
          </cell>
        </row>
        <row r="32">
          <cell r="B32">
            <v>1753200</v>
          </cell>
        </row>
        <row r="33">
          <cell r="B33">
            <v>1617700</v>
          </cell>
        </row>
        <row r="34">
          <cell r="B34">
            <v>1560000</v>
          </cell>
        </row>
        <row r="35">
          <cell r="B35">
            <v>1524500</v>
          </cell>
        </row>
        <row r="36">
          <cell r="B36">
            <v>1501230</v>
          </cell>
        </row>
        <row r="37">
          <cell r="B37">
            <v>1500000</v>
          </cell>
        </row>
        <row r="38">
          <cell r="B38">
            <v>1393140</v>
          </cell>
        </row>
        <row r="39">
          <cell r="B39">
            <v>1287400</v>
          </cell>
        </row>
        <row r="40">
          <cell r="B40">
            <v>1178530</v>
          </cell>
        </row>
        <row r="41">
          <cell r="B41">
            <v>1174670</v>
          </cell>
        </row>
        <row r="42">
          <cell r="B42">
            <v>982979</v>
          </cell>
        </row>
        <row r="43">
          <cell r="B43">
            <v>924555</v>
          </cell>
        </row>
        <row r="44">
          <cell r="B44">
            <v>914778</v>
          </cell>
        </row>
        <row r="45">
          <cell r="B45">
            <v>898282</v>
          </cell>
        </row>
        <row r="46">
          <cell r="B46">
            <v>854300</v>
          </cell>
        </row>
        <row r="47">
          <cell r="B47">
            <v>848000</v>
          </cell>
        </row>
        <row r="48">
          <cell r="B48">
            <v>823266</v>
          </cell>
        </row>
        <row r="49">
          <cell r="B49">
            <v>762719</v>
          </cell>
        </row>
        <row r="50">
          <cell r="B50">
            <v>755300</v>
          </cell>
        </row>
        <row r="51">
          <cell r="B51">
            <v>752539</v>
          </cell>
        </row>
        <row r="52">
          <cell r="B52">
            <v>727369</v>
          </cell>
        </row>
        <row r="53">
          <cell r="B53">
            <v>722098</v>
          </cell>
        </row>
        <row r="54">
          <cell r="B54">
            <v>709601</v>
          </cell>
        </row>
        <row r="55">
          <cell r="B55">
            <v>690900</v>
          </cell>
        </row>
        <row r="56">
          <cell r="B56">
            <v>689000</v>
          </cell>
        </row>
        <row r="57">
          <cell r="B57">
            <v>662500</v>
          </cell>
        </row>
        <row r="58">
          <cell r="B58">
            <v>640000</v>
          </cell>
        </row>
        <row r="59">
          <cell r="B59">
            <v>608832</v>
          </cell>
        </row>
        <row r="60">
          <cell r="B60">
            <v>593551</v>
          </cell>
        </row>
        <row r="61">
          <cell r="B61">
            <v>572333</v>
          </cell>
        </row>
        <row r="62">
          <cell r="B62">
            <v>560615</v>
          </cell>
        </row>
        <row r="63">
          <cell r="B63">
            <v>548000</v>
          </cell>
        </row>
        <row r="64">
          <cell r="B64">
            <v>525400</v>
          </cell>
        </row>
        <row r="65">
          <cell r="B65">
            <v>519300</v>
          </cell>
        </row>
        <row r="66">
          <cell r="B66">
            <v>517000</v>
          </cell>
        </row>
        <row r="67">
          <cell r="B67">
            <v>515000</v>
          </cell>
        </row>
        <row r="68">
          <cell r="B68">
            <v>490000</v>
          </cell>
        </row>
        <row r="69">
          <cell r="B69">
            <v>479881</v>
          </cell>
        </row>
        <row r="70">
          <cell r="B70">
            <v>460429</v>
          </cell>
        </row>
        <row r="71">
          <cell r="B71">
            <v>442791</v>
          </cell>
        </row>
        <row r="72">
          <cell r="B72">
            <v>420000</v>
          </cell>
        </row>
        <row r="73">
          <cell r="B73">
            <v>413658</v>
          </cell>
        </row>
        <row r="74">
          <cell r="B74">
            <v>400000</v>
          </cell>
        </row>
        <row r="75">
          <cell r="B75">
            <v>361300</v>
          </cell>
        </row>
        <row r="76">
          <cell r="B76">
            <v>347507</v>
          </cell>
        </row>
        <row r="77">
          <cell r="B77">
            <v>343000</v>
          </cell>
        </row>
        <row r="78">
          <cell r="B78">
            <v>332700</v>
          </cell>
        </row>
        <row r="79">
          <cell r="B79">
            <v>311332</v>
          </cell>
        </row>
        <row r="80">
          <cell r="B80">
            <v>302400</v>
          </cell>
        </row>
        <row r="81">
          <cell r="B81">
            <v>286790</v>
          </cell>
        </row>
        <row r="82">
          <cell r="B82">
            <v>284000</v>
          </cell>
        </row>
        <row r="83">
          <cell r="B83">
            <v>278600</v>
          </cell>
        </row>
        <row r="84">
          <cell r="B84">
            <v>278022</v>
          </cell>
        </row>
        <row r="85">
          <cell r="B85">
            <v>270251</v>
          </cell>
        </row>
        <row r="86">
          <cell r="B86">
            <v>261000</v>
          </cell>
        </row>
        <row r="87">
          <cell r="B87">
            <v>246700</v>
          </cell>
        </row>
        <row r="88">
          <cell r="B88">
            <v>231745</v>
          </cell>
        </row>
        <row r="89">
          <cell r="B89">
            <v>223147</v>
          </cell>
        </row>
        <row r="90">
          <cell r="B90">
            <v>219703</v>
          </cell>
        </row>
        <row r="91">
          <cell r="B91">
            <v>216800</v>
          </cell>
        </row>
        <row r="92">
          <cell r="B92">
            <v>216123</v>
          </cell>
        </row>
        <row r="93">
          <cell r="B93">
            <v>207152</v>
          </cell>
        </row>
        <row r="94">
          <cell r="B94">
            <v>200000</v>
          </cell>
        </row>
        <row r="95">
          <cell r="B95">
            <v>156380</v>
          </cell>
        </row>
        <row r="96">
          <cell r="B96">
            <v>151211</v>
          </cell>
        </row>
        <row r="97">
          <cell r="B97">
            <v>145000</v>
          </cell>
        </row>
        <row r="98">
          <cell r="B98">
            <v>139050</v>
          </cell>
        </row>
        <row r="99">
          <cell r="B99">
            <v>131800</v>
          </cell>
        </row>
        <row r="100">
          <cell r="B100">
            <v>126386</v>
          </cell>
        </row>
        <row r="101">
          <cell r="B101">
            <v>119159</v>
          </cell>
        </row>
        <row r="102">
          <cell r="B102">
            <v>118705</v>
          </cell>
        </row>
        <row r="103">
          <cell r="B103">
            <v>105694</v>
          </cell>
        </row>
        <row r="104">
          <cell r="B104">
            <v>103425</v>
          </cell>
        </row>
        <row r="105">
          <cell r="B105">
            <v>102287</v>
          </cell>
        </row>
        <row r="106">
          <cell r="B106">
            <v>97646</v>
          </cell>
        </row>
        <row r="107">
          <cell r="B107">
            <v>95000</v>
          </cell>
        </row>
        <row r="108">
          <cell r="B108">
            <v>83871</v>
          </cell>
        </row>
        <row r="109">
          <cell r="B109">
            <v>74269</v>
          </cell>
        </row>
        <row r="110">
          <cell r="B110">
            <v>73606</v>
          </cell>
        </row>
        <row r="111">
          <cell r="B111">
            <v>61700</v>
          </cell>
        </row>
        <row r="112">
          <cell r="B112">
            <v>50000</v>
          </cell>
        </row>
        <row r="113">
          <cell r="B113">
            <v>48513</v>
          </cell>
        </row>
        <row r="114">
          <cell r="B114">
            <v>47043</v>
          </cell>
        </row>
        <row r="115">
          <cell r="B115">
            <v>43480</v>
          </cell>
        </row>
        <row r="116">
          <cell r="B116">
            <v>42115</v>
          </cell>
        </row>
        <row r="117">
          <cell r="B117">
            <v>34000</v>
          </cell>
        </row>
        <row r="118">
          <cell r="B118">
            <v>33966</v>
          </cell>
        </row>
        <row r="119">
          <cell r="B119">
            <v>31379</v>
          </cell>
        </row>
        <row r="120">
          <cell r="B120">
            <v>25764</v>
          </cell>
        </row>
        <row r="121">
          <cell r="B121">
            <v>25229</v>
          </cell>
        </row>
        <row r="122">
          <cell r="B122">
            <v>20044</v>
          </cell>
        </row>
        <row r="123">
          <cell r="B123">
            <v>19828</v>
          </cell>
        </row>
        <row r="124">
          <cell r="B124">
            <v>17444</v>
          </cell>
        </row>
        <row r="125">
          <cell r="B125">
            <v>12136</v>
          </cell>
        </row>
        <row r="126">
          <cell r="B126">
            <v>11350</v>
          </cell>
        </row>
        <row r="127">
          <cell r="B127">
            <v>10717</v>
          </cell>
        </row>
        <row r="128">
          <cell r="B128">
            <v>10615</v>
          </cell>
        </row>
        <row r="129">
          <cell r="B129">
            <v>10069</v>
          </cell>
        </row>
        <row r="130">
          <cell r="B130">
            <v>9831</v>
          </cell>
        </row>
        <row r="131">
          <cell r="B131">
            <v>9500</v>
          </cell>
        </row>
        <row r="132">
          <cell r="B132">
            <v>8708</v>
          </cell>
        </row>
        <row r="133">
          <cell r="B133">
            <v>7100</v>
          </cell>
        </row>
        <row r="134">
          <cell r="B134">
            <v>5873</v>
          </cell>
        </row>
        <row r="135">
          <cell r="B135">
            <v>5776</v>
          </cell>
        </row>
        <row r="136">
          <cell r="B136">
            <v>5400</v>
          </cell>
        </row>
        <row r="137">
          <cell r="B137">
            <v>5326</v>
          </cell>
        </row>
        <row r="138">
          <cell r="B138">
            <v>3701</v>
          </cell>
        </row>
        <row r="139">
          <cell r="B139">
            <v>3000</v>
          </cell>
        </row>
        <row r="140">
          <cell r="B140">
            <v>2015</v>
          </cell>
        </row>
        <row r="141">
          <cell r="B141">
            <v>1656</v>
          </cell>
        </row>
        <row r="142">
          <cell r="B142">
            <v>1500</v>
          </cell>
        </row>
        <row r="143">
          <cell r="B143">
            <v>1488</v>
          </cell>
        </row>
        <row r="144">
          <cell r="B144">
            <v>1300</v>
          </cell>
        </row>
        <row r="145">
          <cell r="B145">
            <v>1146</v>
          </cell>
        </row>
        <row r="146">
          <cell r="B146">
            <v>1065</v>
          </cell>
        </row>
        <row r="147">
          <cell r="B147">
            <v>1055</v>
          </cell>
        </row>
        <row r="148">
          <cell r="B148">
            <v>950</v>
          </cell>
        </row>
        <row r="149">
          <cell r="B149">
            <v>875</v>
          </cell>
        </row>
        <row r="150">
          <cell r="B150">
            <v>626</v>
          </cell>
        </row>
        <row r="151">
          <cell r="B151">
            <v>583</v>
          </cell>
        </row>
        <row r="152">
          <cell r="B152">
            <v>250</v>
          </cell>
        </row>
        <row r="153">
          <cell r="B153">
            <v>210</v>
          </cell>
        </row>
        <row r="154">
          <cell r="B154">
            <v>137</v>
          </cell>
        </row>
        <row r="155">
          <cell r="B155">
            <v>102</v>
          </cell>
        </row>
        <row r="156">
          <cell r="B156">
            <v>70</v>
          </cell>
        </row>
        <row r="157">
          <cell r="B157">
            <v>45</v>
          </cell>
        </row>
        <row r="158">
          <cell r="B158">
            <v>40</v>
          </cell>
        </row>
        <row r="159">
          <cell r="B159">
            <v>40</v>
          </cell>
        </row>
        <row r="162">
          <cell r="B162">
            <v>310012207</v>
          </cell>
        </row>
      </sheetData>
      <sheetData sheetId="2">
        <row r="2">
          <cell r="A2" t="str">
            <v>Spain</v>
          </cell>
          <cell r="B2">
            <v>262059</v>
          </cell>
        </row>
        <row r="3">
          <cell r="A3" t="str">
            <v>Israel</v>
          </cell>
          <cell r="B3">
            <v>282583</v>
          </cell>
        </row>
        <row r="4">
          <cell r="A4" t="str">
            <v>United States of America</v>
          </cell>
          <cell r="B4">
            <v>290911</v>
          </cell>
        </row>
        <row r="5">
          <cell r="A5" t="str">
            <v>China</v>
          </cell>
          <cell r="B5">
            <v>341558</v>
          </cell>
        </row>
        <row r="6">
          <cell r="A6" t="str">
            <v>Egypt</v>
          </cell>
          <cell r="B6">
            <v>397944</v>
          </cell>
        </row>
        <row r="7">
          <cell r="A7" t="str">
            <v>Canada</v>
          </cell>
          <cell r="B7">
            <v>633044</v>
          </cell>
        </row>
        <row r="8">
          <cell r="A8" t="str">
            <v>Belgium</v>
          </cell>
          <cell r="B8">
            <v>712249</v>
          </cell>
        </row>
        <row r="9">
          <cell r="A9" t="str">
            <v>Germany</v>
          </cell>
          <cell r="B9">
            <v>1396580</v>
          </cell>
        </row>
        <row r="10">
          <cell r="A10" t="str">
            <v>Netherlands</v>
          </cell>
          <cell r="B10">
            <v>1488170</v>
          </cell>
        </row>
        <row r="11">
          <cell r="A11" t="str">
            <v>France</v>
          </cell>
          <cell r="B11">
            <v>1889810</v>
          </cell>
        </row>
        <row r="13">
          <cell r="B13">
            <v>243365</v>
          </cell>
        </row>
        <row r="14">
          <cell r="B14">
            <v>220109</v>
          </cell>
        </row>
        <row r="15">
          <cell r="B15">
            <v>196390</v>
          </cell>
        </row>
        <row r="16">
          <cell r="B16">
            <v>163261</v>
          </cell>
        </row>
        <row r="17">
          <cell r="B17">
            <v>155620</v>
          </cell>
        </row>
        <row r="18">
          <cell r="B18">
            <v>151643</v>
          </cell>
        </row>
        <row r="19">
          <cell r="B19">
            <v>89895</v>
          </cell>
        </row>
        <row r="20">
          <cell r="B20">
            <v>89010</v>
          </cell>
        </row>
        <row r="21">
          <cell r="B21">
            <v>86385</v>
          </cell>
        </row>
        <row r="22">
          <cell r="B22">
            <v>82767</v>
          </cell>
        </row>
        <row r="23">
          <cell r="B23">
            <v>60164</v>
          </cell>
        </row>
        <row r="24">
          <cell r="B24">
            <v>57327</v>
          </cell>
        </row>
        <row r="25">
          <cell r="B25">
            <v>56775</v>
          </cell>
        </row>
        <row r="26">
          <cell r="B26">
            <v>42587</v>
          </cell>
        </row>
        <row r="27">
          <cell r="B27">
            <v>41881</v>
          </cell>
        </row>
        <row r="28">
          <cell r="B28">
            <v>38955</v>
          </cell>
        </row>
        <row r="29">
          <cell r="B29">
            <v>37771</v>
          </cell>
        </row>
        <row r="30">
          <cell r="B30">
            <v>31697</v>
          </cell>
        </row>
        <row r="31">
          <cell r="B31">
            <v>30340</v>
          </cell>
        </row>
        <row r="32">
          <cell r="B32">
            <v>26895</v>
          </cell>
        </row>
        <row r="33">
          <cell r="B33">
            <v>26133</v>
          </cell>
        </row>
        <row r="34">
          <cell r="B34">
            <v>24352</v>
          </cell>
        </row>
        <row r="35">
          <cell r="B35">
            <v>24290</v>
          </cell>
        </row>
        <row r="36">
          <cell r="B36">
            <v>17911</v>
          </cell>
        </row>
        <row r="37">
          <cell r="B37">
            <v>17364</v>
          </cell>
        </row>
        <row r="38">
          <cell r="B38">
            <v>17066</v>
          </cell>
        </row>
        <row r="39">
          <cell r="B39">
            <v>16911</v>
          </cell>
        </row>
        <row r="40">
          <cell r="B40">
            <v>15547</v>
          </cell>
        </row>
        <row r="41">
          <cell r="B41">
            <v>15437</v>
          </cell>
        </row>
        <row r="42">
          <cell r="B42">
            <v>12596</v>
          </cell>
        </row>
        <row r="43">
          <cell r="B43">
            <v>12350</v>
          </cell>
        </row>
        <row r="44">
          <cell r="B44">
            <v>9961</v>
          </cell>
        </row>
        <row r="45">
          <cell r="B45">
            <v>9324</v>
          </cell>
        </row>
        <row r="46">
          <cell r="B46">
            <v>8456</v>
          </cell>
        </row>
        <row r="47">
          <cell r="B47">
            <v>8013</v>
          </cell>
        </row>
        <row r="48">
          <cell r="B48">
            <v>6745</v>
          </cell>
        </row>
        <row r="49">
          <cell r="B49">
            <v>6493</v>
          </cell>
        </row>
        <row r="50">
          <cell r="B50">
            <v>6260</v>
          </cell>
        </row>
        <row r="51">
          <cell r="B51">
            <v>6194</v>
          </cell>
        </row>
        <row r="52">
          <cell r="B52">
            <v>5367</v>
          </cell>
        </row>
        <row r="53">
          <cell r="B53">
            <v>4961</v>
          </cell>
        </row>
        <row r="54">
          <cell r="B54">
            <v>4122</v>
          </cell>
        </row>
        <row r="55">
          <cell r="B55">
            <v>3960</v>
          </cell>
        </row>
        <row r="56">
          <cell r="B56">
            <v>2787</v>
          </cell>
        </row>
        <row r="57">
          <cell r="B57">
            <v>2545</v>
          </cell>
        </row>
        <row r="58">
          <cell r="B58">
            <v>2500</v>
          </cell>
        </row>
        <row r="59">
          <cell r="B59">
            <v>2413</v>
          </cell>
        </row>
        <row r="60">
          <cell r="B60">
            <v>2401</v>
          </cell>
        </row>
        <row r="61">
          <cell r="B61">
            <v>2022</v>
          </cell>
        </row>
        <row r="62">
          <cell r="B62">
            <v>1709</v>
          </cell>
        </row>
        <row r="63">
          <cell r="B63">
            <v>1611</v>
          </cell>
        </row>
        <row r="64">
          <cell r="B64">
            <v>1442</v>
          </cell>
        </row>
        <row r="65">
          <cell r="B65">
            <v>1300</v>
          </cell>
        </row>
        <row r="66">
          <cell r="B66">
            <v>1237</v>
          </cell>
        </row>
        <row r="67">
          <cell r="B67">
            <v>1094</v>
          </cell>
        </row>
        <row r="68">
          <cell r="B68">
            <v>1093</v>
          </cell>
        </row>
        <row r="69">
          <cell r="B69">
            <v>852</v>
          </cell>
        </row>
        <row r="70">
          <cell r="B70">
            <v>848</v>
          </cell>
        </row>
        <row r="71">
          <cell r="B71">
            <v>794</v>
          </cell>
        </row>
        <row r="72">
          <cell r="B72">
            <v>729</v>
          </cell>
        </row>
        <row r="73">
          <cell r="B73">
            <v>706</v>
          </cell>
        </row>
        <row r="74">
          <cell r="B74">
            <v>674</v>
          </cell>
        </row>
        <row r="75">
          <cell r="B75">
            <v>656</v>
          </cell>
        </row>
        <row r="76">
          <cell r="B76">
            <v>613</v>
          </cell>
        </row>
        <row r="77">
          <cell r="B77">
            <v>601</v>
          </cell>
        </row>
        <row r="78">
          <cell r="B78">
            <v>545</v>
          </cell>
        </row>
        <row r="79">
          <cell r="B79">
            <v>484</v>
          </cell>
        </row>
        <row r="80">
          <cell r="B80">
            <v>458</v>
          </cell>
        </row>
        <row r="81">
          <cell r="B81">
            <v>420</v>
          </cell>
        </row>
        <row r="82">
          <cell r="B82">
            <v>419</v>
          </cell>
        </row>
        <row r="83">
          <cell r="B83">
            <v>400</v>
          </cell>
        </row>
        <row r="84">
          <cell r="B84">
            <v>339</v>
          </cell>
        </row>
        <row r="85">
          <cell r="B85">
            <v>319</v>
          </cell>
        </row>
        <row r="86">
          <cell r="B86">
            <v>310</v>
          </cell>
        </row>
        <row r="87">
          <cell r="B87">
            <v>268</v>
          </cell>
        </row>
        <row r="88">
          <cell r="B88">
            <v>239</v>
          </cell>
        </row>
        <row r="89">
          <cell r="B89">
            <v>237</v>
          </cell>
        </row>
        <row r="90">
          <cell r="B90">
            <v>214</v>
          </cell>
        </row>
        <row r="91">
          <cell r="B91">
            <v>193</v>
          </cell>
        </row>
        <row r="92">
          <cell r="B92">
            <v>180</v>
          </cell>
        </row>
        <row r="93">
          <cell r="B93">
            <v>155</v>
          </cell>
        </row>
        <row r="94">
          <cell r="B94">
            <v>97</v>
          </cell>
        </row>
        <row r="95">
          <cell r="B95">
            <v>97</v>
          </cell>
        </row>
        <row r="96">
          <cell r="B96">
            <v>92</v>
          </cell>
        </row>
        <row r="97">
          <cell r="B97">
            <v>79</v>
          </cell>
        </row>
        <row r="98">
          <cell r="B98">
            <v>60</v>
          </cell>
        </row>
        <row r="99">
          <cell r="B99">
            <v>59</v>
          </cell>
        </row>
        <row r="100">
          <cell r="B100">
            <v>57</v>
          </cell>
        </row>
        <row r="101">
          <cell r="B101">
            <v>50</v>
          </cell>
        </row>
        <row r="102">
          <cell r="B102">
            <v>49</v>
          </cell>
        </row>
        <row r="103">
          <cell r="B103">
            <v>43</v>
          </cell>
        </row>
        <row r="104">
          <cell r="B104">
            <v>41</v>
          </cell>
        </row>
        <row r="105">
          <cell r="B105">
            <v>41</v>
          </cell>
        </row>
        <row r="106">
          <cell r="B106">
            <v>37</v>
          </cell>
        </row>
        <row r="107">
          <cell r="B107">
            <v>34</v>
          </cell>
        </row>
        <row r="108">
          <cell r="B108">
            <v>33</v>
          </cell>
        </row>
        <row r="109">
          <cell r="B109">
            <v>32</v>
          </cell>
        </row>
        <row r="110">
          <cell r="B110">
            <v>29</v>
          </cell>
        </row>
        <row r="111">
          <cell r="B111">
            <v>29</v>
          </cell>
        </row>
        <row r="112">
          <cell r="B112">
            <v>22</v>
          </cell>
        </row>
        <row r="113">
          <cell r="B113">
            <v>21</v>
          </cell>
        </row>
        <row r="114">
          <cell r="B114">
            <v>17</v>
          </cell>
        </row>
        <row r="115">
          <cell r="B115">
            <v>16</v>
          </cell>
        </row>
        <row r="116">
          <cell r="B116">
            <v>15</v>
          </cell>
        </row>
        <row r="117">
          <cell r="B117">
            <v>15</v>
          </cell>
        </row>
        <row r="118">
          <cell r="B118">
            <v>11</v>
          </cell>
        </row>
        <row r="119">
          <cell r="B119">
            <v>10</v>
          </cell>
        </row>
        <row r="120">
          <cell r="B120">
            <v>10</v>
          </cell>
        </row>
        <row r="121">
          <cell r="B121">
            <v>8</v>
          </cell>
        </row>
        <row r="122">
          <cell r="B122">
            <v>7</v>
          </cell>
        </row>
        <row r="123">
          <cell r="B123">
            <v>7</v>
          </cell>
        </row>
        <row r="124">
          <cell r="B124">
            <v>7</v>
          </cell>
        </row>
        <row r="125">
          <cell r="B125">
            <v>4</v>
          </cell>
        </row>
        <row r="126">
          <cell r="B126">
            <v>4</v>
          </cell>
        </row>
        <row r="127">
          <cell r="B127">
            <v>3</v>
          </cell>
        </row>
        <row r="128">
          <cell r="B128">
            <v>1</v>
          </cell>
        </row>
        <row r="129">
          <cell r="B129">
            <v>1</v>
          </cell>
        </row>
        <row r="132">
          <cell r="B132">
            <v>9623592</v>
          </cell>
        </row>
      </sheetData>
      <sheetData sheetId="3">
        <row r="2">
          <cell r="A2" t="str">
            <v>Italy</v>
          </cell>
          <cell r="B2">
            <v>121082</v>
          </cell>
        </row>
        <row r="3">
          <cell r="A3" t="str">
            <v>Spain</v>
          </cell>
          <cell r="B3">
            <v>133810</v>
          </cell>
        </row>
        <row r="4">
          <cell r="A4" t="str">
            <v>United Kingdom</v>
          </cell>
          <cell r="B4">
            <v>144827</v>
          </cell>
        </row>
        <row r="5">
          <cell r="A5" t="str">
            <v>Belgium</v>
          </cell>
          <cell r="B5">
            <v>155878</v>
          </cell>
        </row>
        <row r="6">
          <cell r="A6" t="str">
            <v>United States of America</v>
          </cell>
          <cell r="B6">
            <v>162132</v>
          </cell>
        </row>
        <row r="7">
          <cell r="A7" t="str">
            <v>Egypt</v>
          </cell>
          <cell r="B7">
            <v>176148</v>
          </cell>
        </row>
        <row r="8">
          <cell r="A8" t="str">
            <v>Canada</v>
          </cell>
          <cell r="B8">
            <v>206895</v>
          </cell>
        </row>
        <row r="9">
          <cell r="A9" t="str">
            <v>Germany</v>
          </cell>
          <cell r="B9">
            <v>266273</v>
          </cell>
        </row>
        <row r="10">
          <cell r="A10" t="str">
            <v>France</v>
          </cell>
          <cell r="B10">
            <v>545724</v>
          </cell>
        </row>
        <row r="11">
          <cell r="A11" t="str">
            <v>Netherlands</v>
          </cell>
          <cell r="B11">
            <v>676915</v>
          </cell>
        </row>
        <row r="13">
          <cell r="B13">
            <v>92775</v>
          </cell>
        </row>
        <row r="14">
          <cell r="B14">
            <v>86374</v>
          </cell>
        </row>
        <row r="15">
          <cell r="B15">
            <v>81699</v>
          </cell>
        </row>
        <row r="16">
          <cell r="B16">
            <v>69171</v>
          </cell>
        </row>
        <row r="17">
          <cell r="B17">
            <v>33186</v>
          </cell>
        </row>
        <row r="18">
          <cell r="B18">
            <v>30622</v>
          </cell>
        </row>
        <row r="19">
          <cell r="B19">
            <v>29390</v>
          </cell>
        </row>
        <row r="20">
          <cell r="B20">
            <v>26193</v>
          </cell>
        </row>
        <row r="21">
          <cell r="B21">
            <v>23506</v>
          </cell>
        </row>
        <row r="22">
          <cell r="B22">
            <v>22770</v>
          </cell>
        </row>
        <row r="23">
          <cell r="B23">
            <v>22050</v>
          </cell>
        </row>
        <row r="24">
          <cell r="B24">
            <v>16190</v>
          </cell>
        </row>
        <row r="25">
          <cell r="B25">
            <v>15052</v>
          </cell>
        </row>
        <row r="26">
          <cell r="B26">
            <v>13023</v>
          </cell>
        </row>
        <row r="27">
          <cell r="B27">
            <v>12693</v>
          </cell>
        </row>
        <row r="28">
          <cell r="B28">
            <v>11651</v>
          </cell>
        </row>
        <row r="29">
          <cell r="B29">
            <v>10682</v>
          </cell>
        </row>
        <row r="30">
          <cell r="B30">
            <v>10284</v>
          </cell>
        </row>
        <row r="31">
          <cell r="B31">
            <v>9856</v>
          </cell>
        </row>
        <row r="32">
          <cell r="B32">
            <v>9141</v>
          </cell>
        </row>
        <row r="33">
          <cell r="B33">
            <v>8741</v>
          </cell>
        </row>
        <row r="34">
          <cell r="B34">
            <v>7399</v>
          </cell>
        </row>
        <row r="35">
          <cell r="B35">
            <v>7038</v>
          </cell>
        </row>
        <row r="36">
          <cell r="B36">
            <v>6548</v>
          </cell>
        </row>
        <row r="37">
          <cell r="B37">
            <v>6253</v>
          </cell>
        </row>
        <row r="38">
          <cell r="B38">
            <v>5971</v>
          </cell>
        </row>
        <row r="39">
          <cell r="B39">
            <v>5202</v>
          </cell>
        </row>
        <row r="40">
          <cell r="B40">
            <v>4847</v>
          </cell>
        </row>
        <row r="41">
          <cell r="B41">
            <v>4817</v>
          </cell>
        </row>
        <row r="42">
          <cell r="B42">
            <v>4570</v>
          </cell>
        </row>
        <row r="43">
          <cell r="B43">
            <v>4381</v>
          </cell>
        </row>
        <row r="44">
          <cell r="B44">
            <v>3953</v>
          </cell>
        </row>
        <row r="45">
          <cell r="B45">
            <v>3389</v>
          </cell>
        </row>
        <row r="46">
          <cell r="B46">
            <v>3199</v>
          </cell>
        </row>
        <row r="47">
          <cell r="B47">
            <v>2851</v>
          </cell>
        </row>
        <row r="48">
          <cell r="B48">
            <v>2560</v>
          </cell>
        </row>
        <row r="49">
          <cell r="B49">
            <v>2460</v>
          </cell>
        </row>
        <row r="50">
          <cell r="B50">
            <v>2388</v>
          </cell>
        </row>
        <row r="51">
          <cell r="B51">
            <v>2234</v>
          </cell>
        </row>
        <row r="52">
          <cell r="B52">
            <v>1860</v>
          </cell>
        </row>
        <row r="53">
          <cell r="B53">
            <v>1777</v>
          </cell>
        </row>
        <row r="54">
          <cell r="B54">
            <v>1386</v>
          </cell>
        </row>
        <row r="55">
          <cell r="B55">
            <v>1189</v>
          </cell>
        </row>
        <row r="56">
          <cell r="B56">
            <v>1023</v>
          </cell>
        </row>
        <row r="57">
          <cell r="B57">
            <v>998</v>
          </cell>
        </row>
        <row r="58">
          <cell r="B58">
            <v>881</v>
          </cell>
        </row>
        <row r="59">
          <cell r="B59">
            <v>807</v>
          </cell>
        </row>
        <row r="60">
          <cell r="B60">
            <v>798</v>
          </cell>
        </row>
        <row r="61">
          <cell r="B61">
            <v>790</v>
          </cell>
        </row>
        <row r="62">
          <cell r="B62">
            <v>650</v>
          </cell>
        </row>
        <row r="63">
          <cell r="B63">
            <v>524</v>
          </cell>
        </row>
        <row r="64">
          <cell r="B64">
            <v>500</v>
          </cell>
        </row>
        <row r="65">
          <cell r="B65">
            <v>375</v>
          </cell>
        </row>
        <row r="66">
          <cell r="B66">
            <v>355</v>
          </cell>
        </row>
        <row r="67">
          <cell r="B67">
            <v>336</v>
          </cell>
        </row>
        <row r="68">
          <cell r="B68">
            <v>303</v>
          </cell>
        </row>
        <row r="69">
          <cell r="B69">
            <v>291</v>
          </cell>
        </row>
        <row r="70">
          <cell r="B70">
            <v>246</v>
          </cell>
        </row>
        <row r="71">
          <cell r="B71">
            <v>240</v>
          </cell>
        </row>
        <row r="72">
          <cell r="B72">
            <v>231</v>
          </cell>
        </row>
        <row r="73">
          <cell r="B73">
            <v>200</v>
          </cell>
        </row>
        <row r="74">
          <cell r="B74">
            <v>197</v>
          </cell>
        </row>
        <row r="75">
          <cell r="B75">
            <v>197</v>
          </cell>
        </row>
        <row r="76">
          <cell r="B76">
            <v>162</v>
          </cell>
        </row>
        <row r="77">
          <cell r="B77">
            <v>142</v>
          </cell>
        </row>
        <row r="78">
          <cell r="B78">
            <v>126</v>
          </cell>
        </row>
        <row r="79">
          <cell r="B79">
            <v>120</v>
          </cell>
        </row>
        <row r="80">
          <cell r="B80">
            <v>115</v>
          </cell>
        </row>
        <row r="81">
          <cell r="B81">
            <v>110</v>
          </cell>
        </row>
        <row r="82">
          <cell r="B82">
            <v>102</v>
          </cell>
        </row>
        <row r="83">
          <cell r="B83">
            <v>100</v>
          </cell>
        </row>
        <row r="84">
          <cell r="B84">
            <v>91</v>
          </cell>
        </row>
        <row r="85">
          <cell r="B85">
            <v>85</v>
          </cell>
        </row>
        <row r="86">
          <cell r="B86">
            <v>78</v>
          </cell>
        </row>
        <row r="87">
          <cell r="B87">
            <v>75</v>
          </cell>
        </row>
        <row r="88">
          <cell r="B88">
            <v>73</v>
          </cell>
        </row>
        <row r="89">
          <cell r="B89">
            <v>70</v>
          </cell>
        </row>
        <row r="90">
          <cell r="B90">
            <v>61</v>
          </cell>
        </row>
        <row r="91">
          <cell r="B91">
            <v>51</v>
          </cell>
        </row>
        <row r="92">
          <cell r="B92">
            <v>40</v>
          </cell>
        </row>
        <row r="93">
          <cell r="B93">
            <v>38</v>
          </cell>
        </row>
        <row r="94">
          <cell r="B94">
            <v>38</v>
          </cell>
        </row>
        <row r="95">
          <cell r="B95">
            <v>37</v>
          </cell>
        </row>
        <row r="96">
          <cell r="B96">
            <v>36</v>
          </cell>
        </row>
        <row r="97">
          <cell r="B97">
            <v>35</v>
          </cell>
        </row>
        <row r="98">
          <cell r="B98">
            <v>32</v>
          </cell>
        </row>
        <row r="99">
          <cell r="B99">
            <v>29</v>
          </cell>
        </row>
        <row r="100">
          <cell r="B100">
            <v>27</v>
          </cell>
        </row>
        <row r="101">
          <cell r="B101">
            <v>22</v>
          </cell>
        </row>
        <row r="102">
          <cell r="B102">
            <v>21</v>
          </cell>
        </row>
        <row r="103">
          <cell r="B103">
            <v>21</v>
          </cell>
        </row>
        <row r="104">
          <cell r="B104">
            <v>18</v>
          </cell>
        </row>
        <row r="105">
          <cell r="B105">
            <v>17</v>
          </cell>
        </row>
        <row r="106">
          <cell r="B106">
            <v>17</v>
          </cell>
        </row>
        <row r="107">
          <cell r="B107">
            <v>16</v>
          </cell>
        </row>
        <row r="108">
          <cell r="B108">
            <v>14</v>
          </cell>
        </row>
        <row r="109">
          <cell r="B109">
            <v>13</v>
          </cell>
        </row>
        <row r="110">
          <cell r="B110">
            <v>13</v>
          </cell>
        </row>
        <row r="111">
          <cell r="B111">
            <v>12</v>
          </cell>
        </row>
        <row r="112">
          <cell r="B112">
            <v>10</v>
          </cell>
        </row>
        <row r="113">
          <cell r="B113">
            <v>9</v>
          </cell>
        </row>
        <row r="114">
          <cell r="B114">
            <v>9</v>
          </cell>
        </row>
        <row r="115">
          <cell r="B115">
            <v>8</v>
          </cell>
        </row>
        <row r="116">
          <cell r="B116">
            <v>7</v>
          </cell>
        </row>
        <row r="117">
          <cell r="B117">
            <v>6</v>
          </cell>
        </row>
        <row r="118">
          <cell r="B118">
            <v>6</v>
          </cell>
        </row>
        <row r="119">
          <cell r="B119">
            <v>5</v>
          </cell>
        </row>
        <row r="120">
          <cell r="B120">
            <v>4</v>
          </cell>
        </row>
        <row r="121">
          <cell r="B121">
            <v>2</v>
          </cell>
        </row>
        <row r="122">
          <cell r="B122">
            <v>2</v>
          </cell>
        </row>
        <row r="123">
          <cell r="B123">
            <v>1</v>
          </cell>
        </row>
        <row r="124">
          <cell r="B124">
            <v>1</v>
          </cell>
        </row>
        <row r="125">
          <cell r="B125">
            <v>1</v>
          </cell>
        </row>
        <row r="126">
          <cell r="B126">
            <v>1</v>
          </cell>
        </row>
        <row r="127">
          <cell r="B127">
            <v>1</v>
          </cell>
        </row>
        <row r="128">
          <cell r="B128">
            <v>1</v>
          </cell>
        </row>
        <row r="129">
          <cell r="B129">
            <v>1</v>
          </cell>
        </row>
        <row r="132">
          <cell r="B132">
            <v>3160947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78"/>
  <sheetViews>
    <sheetView tabSelected="1" zoomScalePageLayoutView="0" workbookViewId="0" topLeftCell="A1">
      <selection activeCell="K76" sqref="K76"/>
    </sheetView>
  </sheetViews>
  <sheetFormatPr defaultColWidth="9.140625" defaultRowHeight="12.75"/>
  <cols>
    <col min="1" max="1" width="26.7109375" style="1" customWidth="1"/>
    <col min="2" max="4" width="15.00390625" style="1" customWidth="1"/>
    <col min="5" max="5" width="2.7109375" style="1" customWidth="1"/>
    <col min="6" max="16384" width="9.140625" style="1" customWidth="1"/>
  </cols>
  <sheetData>
    <row r="1" spans="1:12" ht="15.75" customHeight="1">
      <c r="A1" s="25" t="s">
        <v>11</v>
      </c>
      <c r="B1" s="25"/>
      <c r="C1" s="25"/>
      <c r="D1" s="25"/>
      <c r="E1" s="25"/>
      <c r="F1" s="25"/>
      <c r="G1" s="25"/>
      <c r="H1" s="25"/>
      <c r="I1" s="25"/>
      <c r="J1" s="25"/>
      <c r="K1" s="25"/>
      <c r="L1" s="25"/>
    </row>
    <row r="2" spans="1:7" ht="15.75">
      <c r="A2" s="2"/>
      <c r="B2" s="2"/>
      <c r="C2" s="2"/>
      <c r="D2" s="2"/>
      <c r="E2" s="3"/>
      <c r="F2" s="3"/>
      <c r="G2" s="3"/>
    </row>
    <row r="3" spans="1:12" ht="25.5" customHeight="1">
      <c r="A3" s="26" t="s">
        <v>12</v>
      </c>
      <c r="B3" s="27"/>
      <c r="C3" s="27"/>
      <c r="D3" s="27"/>
      <c r="F3" s="28" t="s">
        <v>13</v>
      </c>
      <c r="G3" s="29"/>
      <c r="H3" s="29"/>
      <c r="I3" s="29"/>
      <c r="J3" s="29"/>
      <c r="K3" s="29"/>
      <c r="L3" s="29"/>
    </row>
    <row r="4" spans="1:4" ht="12.75">
      <c r="A4" s="4" t="s">
        <v>0</v>
      </c>
      <c r="B4" s="5" t="s">
        <v>1</v>
      </c>
      <c r="C4" s="6" t="s">
        <v>2</v>
      </c>
      <c r="D4" s="6" t="s">
        <v>3</v>
      </c>
    </row>
    <row r="5" spans="1:4" ht="12.75">
      <c r="A5" s="7"/>
      <c r="B5" s="30" t="s">
        <v>4</v>
      </c>
      <c r="C5" s="31"/>
      <c r="D5" s="8" t="s">
        <v>5</v>
      </c>
    </row>
    <row r="6" spans="1:4" ht="12.75">
      <c r="A6" s="9" t="str">
        <f>'[1]Potatoes'!A2</f>
        <v>Canada</v>
      </c>
      <c r="B6" s="10">
        <f>'[1]Potatoes'!B2</f>
        <v>4581.12</v>
      </c>
      <c r="C6" s="10">
        <f>'[1]Potatoes'!C2</f>
        <v>633.044</v>
      </c>
      <c r="D6" s="10">
        <f>'[1]Potatoes'!D2</f>
        <v>206895</v>
      </c>
    </row>
    <row r="7" spans="1:4" ht="12.75">
      <c r="A7" s="9" t="str">
        <f>'[1]Potatoes'!A3</f>
        <v>Dominican Republic</v>
      </c>
      <c r="B7" s="10">
        <f>'[1]Potatoes'!B3</f>
        <v>43.48</v>
      </c>
      <c r="C7" s="10">
        <f>'[1]Potatoes'!C3</f>
        <v>0.049</v>
      </c>
      <c r="D7" s="10">
        <f>'[1]Potatoes'!D3</f>
        <v>27</v>
      </c>
    </row>
    <row r="8" spans="1:4" ht="12.75">
      <c r="A8" s="11" t="s">
        <v>6</v>
      </c>
      <c r="B8" s="12">
        <f>100*1000*SUM($B$6:B7)/'[1]Production_Quantity'!$B$162</f>
        <v>1.4917477104377375</v>
      </c>
      <c r="C8" s="13">
        <f>100*1000*SUM($C$6:C7)/SUM('[1]Export_Quantity'!$B132)</f>
        <v>6.5785519585618335</v>
      </c>
      <c r="D8" s="13">
        <f>100*SUM($D$6:D7)/SUM('[1]Export_Value'!$B132)</f>
        <v>6.546202767714865</v>
      </c>
    </row>
    <row r="9" spans="1:4" ht="12.75">
      <c r="A9" s="14" t="s">
        <v>7</v>
      </c>
      <c r="B9" s="15">
        <f>MEDIAN('[1]Production_Quantity'!$B$2:$B$159)/1000</f>
        <v>286.79</v>
      </c>
      <c r="C9" s="15">
        <f>MEDIAN('[1]Export_Quantity'!$B$2:$B$129)/1000</f>
        <v>1.237</v>
      </c>
      <c r="D9" s="15">
        <f>MEDIAN('[1]Export_Value'!$B$2:$B$129)</f>
        <v>355</v>
      </c>
    </row>
    <row r="10" spans="1:4" ht="12.75">
      <c r="A10" s="16" t="s">
        <v>8</v>
      </c>
      <c r="B10" s="15">
        <f>AVERAGE('[1]Production_Quantity'!$B$2:$B$159)/1000</f>
        <v>2099.243993630573</v>
      </c>
      <c r="C10" s="15">
        <f>AVERAGE('[1]Export_Quantity'!$B$2:$B$129)/1000</f>
        <v>78.06695275590552</v>
      </c>
      <c r="D10" s="15">
        <f>AVERAGE('[1]Export_Value'!$B$2:$B$129)</f>
        <v>26165.976377952757</v>
      </c>
    </row>
    <row r="11" spans="1:4" ht="12.75">
      <c r="A11" s="17"/>
      <c r="B11" s="18"/>
      <c r="C11" s="18"/>
      <c r="D11" s="18"/>
    </row>
    <row r="12" spans="1:4" ht="12.75">
      <c r="A12" s="32" t="s">
        <v>9</v>
      </c>
      <c r="B12" s="32"/>
      <c r="C12" s="32"/>
      <c r="D12" s="32"/>
    </row>
    <row r="13" spans="1:4" ht="12.75">
      <c r="A13" s="32"/>
      <c r="B13" s="32"/>
      <c r="C13" s="32"/>
      <c r="D13" s="32"/>
    </row>
    <row r="14" spans="1:4" ht="12.75">
      <c r="A14" s="32"/>
      <c r="B14" s="32"/>
      <c r="C14" s="32"/>
      <c r="D14" s="32"/>
    </row>
    <row r="15" spans="1:4" ht="12.75">
      <c r="A15" s="32"/>
      <c r="B15" s="32"/>
      <c r="C15" s="32"/>
      <c r="D15" s="32"/>
    </row>
    <row r="16" spans="1:4" ht="12.75">
      <c r="A16" s="32"/>
      <c r="B16" s="32"/>
      <c r="C16" s="32"/>
      <c r="D16" s="32"/>
    </row>
    <row r="17" spans="1:4" ht="12.75">
      <c r="A17" s="32"/>
      <c r="B17" s="32"/>
      <c r="C17" s="32"/>
      <c r="D17" s="32"/>
    </row>
    <row r="18" spans="1:4" ht="12.75">
      <c r="A18" s="32"/>
      <c r="B18" s="32"/>
      <c r="C18" s="32"/>
      <c r="D18" s="32"/>
    </row>
    <row r="19" spans="1:4" ht="12.75">
      <c r="A19" s="32"/>
      <c r="B19" s="32"/>
      <c r="C19" s="32"/>
      <c r="D19" s="32"/>
    </row>
    <row r="20" spans="1:4" ht="12.75">
      <c r="A20" s="32"/>
      <c r="B20" s="32"/>
      <c r="C20" s="32"/>
      <c r="D20" s="32"/>
    </row>
    <row r="21" spans="1:4" ht="12.75">
      <c r="A21" s="22" t="s">
        <v>14</v>
      </c>
      <c r="B21" s="22"/>
      <c r="C21" s="22"/>
      <c r="D21" s="22"/>
    </row>
    <row r="22" spans="1:4" ht="12.75">
      <c r="A22" s="22"/>
      <c r="B22" s="22"/>
      <c r="C22" s="22"/>
      <c r="D22" s="22"/>
    </row>
    <row r="23" spans="1:4" ht="12.75">
      <c r="A23" s="22"/>
      <c r="B23" s="22"/>
      <c r="C23" s="22"/>
      <c r="D23" s="22"/>
    </row>
    <row r="24" spans="1:4" ht="12.75">
      <c r="A24" s="22"/>
      <c r="B24" s="22"/>
      <c r="C24" s="22"/>
      <c r="D24" s="22"/>
    </row>
    <row r="25" spans="1:12" ht="12.75">
      <c r="A25" s="22"/>
      <c r="B25" s="22"/>
      <c r="C25" s="22"/>
      <c r="D25" s="22"/>
      <c r="E25" s="19"/>
      <c r="F25" s="19"/>
      <c r="G25" s="19"/>
      <c r="H25" s="19"/>
      <c r="I25" s="19"/>
      <c r="J25" s="19"/>
      <c r="K25" s="19"/>
      <c r="L25" s="19"/>
    </row>
    <row r="26" spans="1:12" ht="12.75">
      <c r="A26" s="23" t="s">
        <v>15</v>
      </c>
      <c r="B26" s="23"/>
      <c r="C26" s="23"/>
      <c r="D26" s="23"/>
      <c r="E26" s="19"/>
      <c r="F26" s="19"/>
      <c r="G26" s="19"/>
      <c r="H26" s="19"/>
      <c r="I26" s="19"/>
      <c r="J26" s="19"/>
      <c r="K26" s="19"/>
      <c r="L26" s="19"/>
    </row>
    <row r="27" spans="1:12" ht="12.75">
      <c r="A27" s="23"/>
      <c r="B27" s="23"/>
      <c r="C27" s="23"/>
      <c r="D27" s="23"/>
      <c r="E27" s="19"/>
      <c r="F27" s="19"/>
      <c r="G27" s="19"/>
      <c r="H27" s="19"/>
      <c r="I27" s="19"/>
      <c r="J27" s="19"/>
      <c r="K27" s="19"/>
      <c r="L27" s="19"/>
    </row>
    <row r="28" spans="1:4" ht="12.75" customHeight="1">
      <c r="A28" s="23"/>
      <c r="B28" s="23"/>
      <c r="C28" s="23"/>
      <c r="D28" s="23"/>
    </row>
    <row r="29" spans="1:4" ht="12.75">
      <c r="A29" s="23"/>
      <c r="B29" s="23"/>
      <c r="C29" s="23"/>
      <c r="D29" s="23"/>
    </row>
    <row r="59" ht="10.5" customHeight="1"/>
    <row r="60" ht="12.75" hidden="1"/>
    <row r="61" ht="12.75" hidden="1"/>
    <row r="65" spans="1:4" ht="12.75">
      <c r="A65" s="20"/>
      <c r="B65" s="20"/>
      <c r="C65" s="20"/>
      <c r="D65" s="20"/>
    </row>
    <row r="66" spans="2:4" ht="12.75">
      <c r="B66" s="21"/>
      <c r="C66" s="21"/>
      <c r="D66" s="21"/>
    </row>
    <row r="67" spans="1:4" ht="12.75">
      <c r="A67" s="21"/>
      <c r="B67" s="21"/>
      <c r="C67" s="21"/>
      <c r="D67" s="21"/>
    </row>
    <row r="68" spans="1:4" ht="12.75">
      <c r="A68" s="20"/>
      <c r="B68" s="20"/>
      <c r="C68" s="20"/>
      <c r="D68" s="20"/>
    </row>
    <row r="69" spans="1:4" ht="12.75">
      <c r="A69" s="20"/>
      <c r="B69" s="20"/>
      <c r="C69" s="20"/>
      <c r="D69" s="20"/>
    </row>
    <row r="70" spans="1:4" ht="12.75">
      <c r="A70" s="20"/>
      <c r="B70" s="20"/>
      <c r="C70" s="20"/>
      <c r="D70" s="20"/>
    </row>
    <row r="71" spans="1:4" ht="12.75">
      <c r="A71" s="20"/>
      <c r="B71" s="20"/>
      <c r="C71" s="20"/>
      <c r="D71" s="20"/>
    </row>
    <row r="72" spans="6:12" ht="12.75">
      <c r="F72" s="24" t="s">
        <v>10</v>
      </c>
      <c r="G72" s="24"/>
      <c r="H72" s="24"/>
      <c r="I72" s="24"/>
      <c r="J72" s="24"/>
      <c r="K72" s="24"/>
      <c r="L72" s="24"/>
    </row>
    <row r="73" spans="6:12" ht="12.75">
      <c r="F73" s="24"/>
      <c r="G73" s="24"/>
      <c r="H73" s="24"/>
      <c r="I73" s="24"/>
      <c r="J73" s="24"/>
      <c r="K73" s="24"/>
      <c r="L73" s="24"/>
    </row>
    <row r="74" spans="5:12" ht="12.75">
      <c r="E74" s="20"/>
      <c r="F74" s="20"/>
      <c r="G74" s="20"/>
      <c r="H74" s="20"/>
      <c r="I74" s="20"/>
      <c r="J74" s="20"/>
      <c r="K74" s="20"/>
      <c r="L74" s="20"/>
    </row>
    <row r="75" spans="1:12" ht="54" customHeight="1">
      <c r="A75" s="22" t="s">
        <v>16</v>
      </c>
      <c r="B75" s="22"/>
      <c r="C75" s="22"/>
      <c r="D75" s="22"/>
      <c r="E75" s="22"/>
      <c r="F75" s="22"/>
      <c r="G75" s="22"/>
      <c r="H75" s="22"/>
      <c r="I75" s="22"/>
      <c r="J75" s="22"/>
      <c r="K75" s="22"/>
      <c r="L75" s="22"/>
    </row>
    <row r="76" spans="5:12" ht="12.75">
      <c r="E76" s="21"/>
      <c r="F76" s="21"/>
      <c r="G76" s="21"/>
      <c r="H76" s="21"/>
      <c r="I76" s="21"/>
      <c r="J76" s="21"/>
      <c r="K76" s="21"/>
      <c r="L76" s="21"/>
    </row>
    <row r="77" spans="5:12" ht="12.75">
      <c r="E77" s="21"/>
      <c r="F77" s="21"/>
      <c r="G77" s="21"/>
      <c r="H77" s="21"/>
      <c r="I77" s="21"/>
      <c r="J77" s="21"/>
      <c r="K77" s="21"/>
      <c r="L77" s="21"/>
    </row>
    <row r="78" spans="5:12" ht="12.75">
      <c r="E78" s="20"/>
      <c r="F78" s="20"/>
      <c r="G78" s="20"/>
      <c r="H78" s="20"/>
      <c r="I78" s="20"/>
      <c r="J78" s="20"/>
      <c r="K78" s="20"/>
      <c r="L78" s="20"/>
    </row>
  </sheetData>
  <sheetProtection/>
  <mergeCells count="9">
    <mergeCell ref="A75:L75"/>
    <mergeCell ref="A26:D29"/>
    <mergeCell ref="F72:L73"/>
    <mergeCell ref="A1:L1"/>
    <mergeCell ref="A3:D3"/>
    <mergeCell ref="F3:L3"/>
    <mergeCell ref="B5:C5"/>
    <mergeCell ref="A12:D20"/>
    <mergeCell ref="A21:D25"/>
  </mergeCells>
  <conditionalFormatting sqref="A6:A10">
    <cfRule type="cellIs" priority="75" dxfId="8" operator="equal" stopIfTrue="1">
      <formula>"Australia"</formula>
    </cfRule>
    <cfRule type="cellIs" priority="76" dxfId="8" operator="equal" stopIfTrue="1">
      <formula>"France"</formula>
    </cfRule>
  </conditionalFormatting>
  <conditionalFormatting sqref="A78:A65536 A61:A65 A67:A75 A1:A54">
    <cfRule type="cellIs" priority="5" dxfId="8" operator="equal" stopIfTrue="1">
      <formula>"Guadeloupe"</formula>
    </cfRule>
    <cfRule type="cellIs" priority="6" dxfId="8" operator="equal" stopIfTrue="1">
      <formula>"French Guiana"</formula>
    </cfRule>
    <cfRule type="cellIs" priority="7" dxfId="8" operator="equal" stopIfTrue="1">
      <formula>"Virgin Islands, British"</formula>
    </cfRule>
    <cfRule type="cellIs" priority="8" dxfId="8" operator="equal" stopIfTrue="1">
      <formula>"Virgin Islands (U.S.)"</formula>
    </cfRule>
    <cfRule type="cellIs" priority="9" dxfId="8" operator="equal" stopIfTrue="1">
      <formula>"United States"</formula>
    </cfRule>
    <cfRule type="cellIs" priority="10" dxfId="8" operator="equal" stopIfTrue="1">
      <formula>"United Kingdom"</formula>
    </cfRule>
    <cfRule type="cellIs" priority="11" dxfId="8" operator="equal" stopIfTrue="1">
      <formula>"United Arab Emirates"</formula>
    </cfRule>
    <cfRule type="cellIs" priority="12" dxfId="8" operator="equal" stopIfTrue="1">
      <formula>"Trinidad and Tobago"</formula>
    </cfRule>
    <cfRule type="cellIs" priority="13" dxfId="8" operator="equal" stopIfTrue="1">
      <formula>"Switzerland"</formula>
    </cfRule>
    <cfRule type="cellIs" priority="14" dxfId="8" operator="equal" stopIfTrue="1">
      <formula>"Sweden"</formula>
    </cfRule>
    <cfRule type="cellIs" priority="15" dxfId="8" operator="equal" stopIfTrue="1">
      <formula>"Spain"</formula>
    </cfRule>
    <cfRule type="cellIs" priority="16" dxfId="8" operator="equal" stopIfTrue="1">
      <formula>"Slovenia"</formula>
    </cfRule>
    <cfRule type="cellIs" priority="17" dxfId="8" operator="equal" stopIfTrue="1">
      <formula>"Slovak Republic"</formula>
    </cfRule>
    <cfRule type="cellIs" priority="18" dxfId="8" operator="equal" stopIfTrue="1">
      <formula>"Singapore"</formula>
    </cfRule>
    <cfRule type="cellIs" priority="19" dxfId="8" operator="equal" stopIfTrue="1">
      <formula>"Saudi Arabia"</formula>
    </cfRule>
    <cfRule type="cellIs" priority="20" dxfId="8" operator="equal" stopIfTrue="1">
      <formula>"San Marino"</formula>
    </cfRule>
    <cfRule type="cellIs" priority="21" dxfId="8" operator="equal" stopIfTrue="1">
      <formula>"Qatar"</formula>
    </cfRule>
    <cfRule type="cellIs" priority="22" dxfId="8" operator="equal" stopIfTrue="1">
      <formula>"Puerto Rico"</formula>
    </cfRule>
    <cfRule type="cellIs" priority="23" dxfId="8" operator="equal" stopIfTrue="1">
      <formula>"Portugal"</formula>
    </cfRule>
    <cfRule type="cellIs" priority="24" dxfId="8" operator="equal" stopIfTrue="1">
      <formula>"Oman"</formula>
    </cfRule>
    <cfRule type="cellIs" priority="25" dxfId="8" operator="equal" stopIfTrue="1">
      <formula>"Norway"</formula>
    </cfRule>
    <cfRule type="cellIs" priority="26" dxfId="8" operator="equal" stopIfTrue="1">
      <formula>"Northern Mariana Islands"</formula>
    </cfRule>
    <cfRule type="cellIs" priority="27" dxfId="8" operator="equal" stopIfTrue="1">
      <formula>"New Zealand"</formula>
    </cfRule>
    <cfRule type="cellIs" priority="28" dxfId="8" operator="equal" stopIfTrue="1">
      <formula>"New CAledonia"</formula>
    </cfRule>
    <cfRule type="cellIs" priority="29" dxfId="8" operator="equal" stopIfTrue="1">
      <formula>"Netherlands Antilles"</formula>
    </cfRule>
    <cfRule type="cellIs" priority="30" dxfId="8" operator="equal" stopIfTrue="1">
      <formula>"Netherlands"</formula>
    </cfRule>
    <cfRule type="cellIs" priority="31" dxfId="8" operator="equal" stopIfTrue="1">
      <formula>"Monaco"</formula>
    </cfRule>
    <cfRule type="cellIs" priority="32" dxfId="8" operator="equal" stopIfTrue="1">
      <formula>"Malta"</formula>
    </cfRule>
    <cfRule type="cellIs" priority="33" dxfId="8" operator="equal" stopIfTrue="1">
      <formula>"Macao SAR, China"</formula>
    </cfRule>
    <cfRule type="cellIs" priority="34" dxfId="8" operator="equal" stopIfTrue="1">
      <formula>"Luxembourg"</formula>
    </cfRule>
    <cfRule type="cellIs" priority="35" dxfId="8" operator="equal" stopIfTrue="1">
      <formula>"Liechtenstein"</formula>
    </cfRule>
    <cfRule type="cellIs" priority="36" dxfId="8" operator="equal" stopIfTrue="1">
      <formula>"Kuwait"</formula>
    </cfRule>
    <cfRule type="cellIs" priority="37" dxfId="8" operator="equal" stopIfTrue="1">
      <formula>"Korea, Republic of"</formula>
    </cfRule>
    <cfRule type="cellIs" priority="38" dxfId="8" operator="equal" stopIfTrue="1">
      <formula>"Japan"</formula>
    </cfRule>
    <cfRule type="cellIs" priority="39" dxfId="8" operator="equal" stopIfTrue="1">
      <formula>"Italy"</formula>
    </cfRule>
    <cfRule type="cellIs" priority="40" dxfId="8" operator="equal" stopIfTrue="1">
      <formula>"Israel"</formula>
    </cfRule>
    <cfRule type="cellIs" priority="41" dxfId="8" operator="equal" stopIfTrue="1">
      <formula>"Isle of Man"</formula>
    </cfRule>
    <cfRule type="cellIs" priority="42" dxfId="8" operator="equal" stopIfTrue="1">
      <formula>"Ireland"</formula>
    </cfRule>
    <cfRule type="cellIs" priority="43" dxfId="8" operator="equal" stopIfTrue="1">
      <formula>"Iceland"</formula>
    </cfRule>
    <cfRule type="cellIs" priority="44" dxfId="8" operator="equal" stopIfTrue="1">
      <formula>"Hungary"</formula>
    </cfRule>
    <cfRule type="cellIs" priority="45" dxfId="8" operator="equal" stopIfTrue="1">
      <formula>"Hong Kong"</formula>
    </cfRule>
    <cfRule type="cellIs" priority="46" dxfId="8" operator="equal" stopIfTrue="1">
      <formula>"China"</formula>
    </cfRule>
    <cfRule type="cellIs" priority="47" dxfId="8" operator="equal" stopIfTrue="1">
      <formula>"Guam"</formula>
    </cfRule>
    <cfRule type="cellIs" priority="48" dxfId="8" operator="equal" stopIfTrue="1">
      <formula>"Greenland"</formula>
    </cfRule>
    <cfRule type="cellIs" priority="49" dxfId="8" operator="equal" stopIfTrue="1">
      <formula>"Greece"</formula>
    </cfRule>
    <cfRule type="cellIs" priority="50" dxfId="8" operator="equal" stopIfTrue="1">
      <formula>"Germany"</formula>
    </cfRule>
    <cfRule type="cellIs" priority="51" dxfId="8" operator="equal" stopIfTrue="1">
      <formula>"French Polynesia"</formula>
    </cfRule>
    <cfRule type="cellIs" priority="52" dxfId="8" operator="equal" stopIfTrue="1">
      <formula>"France"</formula>
    </cfRule>
    <cfRule type="cellIs" priority="53" dxfId="8" operator="equal" stopIfTrue="1">
      <formula>"Finland"</formula>
    </cfRule>
    <cfRule type="cellIs" priority="54" dxfId="8" operator="equal" stopIfTrue="1">
      <formula>"Faeroe Islands"</formula>
    </cfRule>
    <cfRule type="cellIs" priority="55" dxfId="8" operator="equal" stopIfTrue="1">
      <formula>"Estoria"</formula>
    </cfRule>
    <cfRule type="cellIs" priority="56" dxfId="8" operator="equal" stopIfTrue="1">
      <formula>"Equatorial Guinea"</formula>
    </cfRule>
    <cfRule type="cellIs" priority="57" dxfId="8" operator="equal" stopIfTrue="1">
      <formula>"Denmark"</formula>
    </cfRule>
    <cfRule type="cellIs" priority="58" dxfId="8" operator="equal" stopIfTrue="1">
      <formula>"czech republic"</formula>
    </cfRule>
    <cfRule type="cellIs" priority="59" dxfId="8" operator="equal" stopIfTrue="1">
      <formula>"Cyprus"</formula>
    </cfRule>
    <cfRule type="cellIs" priority="60" dxfId="8" operator="equal" stopIfTrue="1">
      <formula>"croatia"</formula>
    </cfRule>
    <cfRule type="cellIs" priority="61" dxfId="8" operator="equal" stopIfTrue="1">
      <formula>"Channel Islands"</formula>
    </cfRule>
    <cfRule type="cellIs" priority="62" dxfId="8" operator="equal" stopIfTrue="1">
      <formula>"Cayman islands"</formula>
    </cfRule>
    <cfRule type="cellIs" priority="63" dxfId="8" operator="equal" stopIfTrue="1">
      <formula>"Canada"</formula>
    </cfRule>
    <cfRule type="cellIs" priority="64" dxfId="8" operator="equal" stopIfTrue="1">
      <formula>"Brunei Darussalam"</formula>
    </cfRule>
    <cfRule type="cellIs" priority="65" dxfId="8" operator="equal" stopIfTrue="1">
      <formula>"Bermuda"</formula>
    </cfRule>
    <cfRule type="cellIs" priority="66" dxfId="8" operator="equal" stopIfTrue="1">
      <formula>"Belgium"</formula>
    </cfRule>
    <cfRule type="cellIs" priority="67" dxfId="8" operator="equal" stopIfTrue="1">
      <formula>"Barbados"</formula>
    </cfRule>
    <cfRule type="cellIs" priority="68" dxfId="8" operator="equal" stopIfTrue="1">
      <formula>"Austria"</formula>
    </cfRule>
    <cfRule type="cellIs" priority="69" dxfId="8" operator="equal" stopIfTrue="1">
      <formula>"Andorra"</formula>
    </cfRule>
    <cfRule type="cellIs" priority="71" dxfId="8" operator="equal" stopIfTrue="1">
      <formula>"Aruba"</formula>
    </cfRule>
    <cfRule type="cellIs" priority="72" dxfId="8" operator="equal" stopIfTrue="1">
      <formula>"Australia"</formula>
    </cfRule>
    <cfRule type="cellIs" priority="73" dxfId="8" operator="equal" stopIfTrue="1">
      <formula>"Bahamas"</formula>
    </cfRule>
    <cfRule type="cellIs" priority="74" dxfId="8" operator="equal" stopIfTrue="1">
      <formula>"Bahrain"</formula>
    </cfRule>
  </conditionalFormatting>
  <conditionalFormatting sqref="A67:A65536 A1:A65 M1:IV65536 B1:L74 B76:L65536">
    <cfRule type="cellIs" priority="1" dxfId="8" operator="equal" stopIfTrue="1">
      <formula>"Turks and Caicos Islands "</formula>
    </cfRule>
    <cfRule type="cellIs" priority="2" dxfId="8" operator="equal" stopIfTrue="1">
      <formula>"Poland"</formula>
    </cfRule>
    <cfRule type="cellIs" priority="3" dxfId="8" operator="equal" stopIfTrue="1">
      <formula>"Latvia"</formula>
    </cfRule>
    <cfRule type="cellIs" priority="4" dxfId="8" operator="equal" stopIfTrue="1">
      <formula>"Gibraltar"</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2011-07-29T13:32:21Z</dcterms:modified>
  <cp:category/>
  <cp:version/>
  <cp:contentType/>
  <cp:contentStatus/>
</cp:coreProperties>
</file>