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Okra" sheetId="1" r:id="rId1"/>
  </sheets>
  <externalReferences>
    <externalReference r:id="rId4"/>
    <externalReference r:id="rId5"/>
  </externalReferences>
  <definedNames>
    <definedName name="Export_Quantity">#REF!</definedName>
    <definedName name="Export_Value">#REF!</definedName>
    <definedName name="Okra">'Okra'!$A$1:$E$43</definedName>
    <definedName name="Production_Quantity">#REF!</definedName>
  </definedNames>
  <calcPr fullCalcOnLoad="1"/>
</workbook>
</file>

<file path=xl/sharedStrings.xml><?xml version="1.0" encoding="utf-8"?>
<sst xmlns="http://schemas.openxmlformats.org/spreadsheetml/2006/main" count="17" uniqueCount="17">
  <si>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</si>
  <si>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</si>
  <si>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</si>
  <si>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</si>
  <si>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</si>
  <si>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</si>
  <si>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</si>
  <si>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</si>
  <si>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</si>
  <si>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</si>
  <si>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</si>
  <si>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Okra:  U.S. import-eligible countries; world production and exports</t>
  </si>
  <si>
    <t>Total production, exports and export value (2008) for countries eligible to ship okra to the United States</t>
  </si>
  <si>
    <t>Top world producers and exporters of okra (2008) 1/</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</si>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</sst>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10"/>
      <color indexed="8"/>
      <name val="Arial"/>
      <family val="2"/>
    </font>
    <font>
      <b/>
      <sz val="9.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4">
    <xf numFmtId="0" fontId="0" fillId="0" borderId="0" xfId="0" applyAlignment="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43" fontId="7" fillId="35" borderId="11" xfId="42" applyNumberFormat="1"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7" fillId="0" borderId="0" xfId="0" applyFont="1" applyFill="1" applyAlignment="1">
      <alignment/>
    </xf>
    <xf numFmtId="0" fontId="7" fillId="0" borderId="0" xfId="0" applyFont="1" applyAlignment="1">
      <alignment horizontal="left" wrapText="1"/>
    </xf>
    <xf numFmtId="0" fontId="7" fillId="0" borderId="0" xfId="0" applyFont="1" applyFill="1" applyAlignment="1">
      <alignment horizontal="left" vertical="top" wrapText="1"/>
    </xf>
    <xf numFmtId="0" fontId="7" fillId="0" borderId="0" xfId="0" applyNumberFormat="1" applyFont="1" applyFill="1" applyAlignment="1">
      <alignment horizontal="left"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Okra production</a:t>
            </a:r>
          </a:p>
        </c:rich>
      </c:tx>
      <c:layout>
        <c:manualLayout>
          <c:xMode val="factor"/>
          <c:yMode val="factor"/>
          <c:x val="-0.01125"/>
          <c:y val="-0.0025"/>
        </c:manualLayout>
      </c:layout>
      <c:spPr>
        <a:noFill/>
        <a:ln w="3175">
          <a:noFill/>
        </a:ln>
      </c:spPr>
    </c:title>
    <c:plotArea>
      <c:layout>
        <c:manualLayout>
          <c:xMode val="edge"/>
          <c:yMode val="edge"/>
          <c:x val="0.00675"/>
          <c:y val="0.107"/>
          <c:w val="0.966"/>
          <c:h val="0.8137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000000"/>
              </a:solidFill>
              <a:ln w="12700">
                <a:solidFill>
                  <a:srgbClr val="000000"/>
                </a:solidFill>
              </a:ln>
            </c:spPr>
          </c:dPt>
          <c:dPt>
            <c:idx val="4"/>
            <c:invertIfNegative val="0"/>
            <c:spPr>
              <a:solidFill>
                <a:srgbClr val="BFBFBF"/>
              </a:solidFill>
              <a:ln w="12700">
                <a:solidFill>
                  <a:srgbClr val="000000"/>
                </a:solidFill>
              </a:ln>
            </c:spPr>
          </c:dPt>
          <c:dPt>
            <c:idx val="8"/>
            <c:invertIfNegative val="0"/>
            <c:spPr>
              <a:solidFill>
                <a:srgbClr val="BFBFBF"/>
              </a:solidFill>
              <a:ln w="12700">
                <a:solidFill>
                  <a:srgbClr val="000000"/>
                </a:solidFill>
              </a:ln>
            </c:spPr>
          </c:dPt>
          <c:cat>
            <c:strRef>
              <c:f>'[2]Production_Quantity'!$A$2:$A$11</c:f>
              <c:strCache>
                <c:ptCount val="10"/>
                <c:pt idx="0">
                  <c:v>Benin</c:v>
                </c:pt>
                <c:pt idx="1">
                  <c:v>Saudi Arabia</c:v>
                </c:pt>
                <c:pt idx="2">
                  <c:v>Ghana</c:v>
                </c:pt>
                <c:pt idx="3">
                  <c:v>Egypt</c:v>
                </c:pt>
                <c:pt idx="4">
                  <c:v>Côte d'Ivoire</c:v>
                </c:pt>
                <c:pt idx="5">
                  <c:v>Pakistan</c:v>
                </c:pt>
                <c:pt idx="6">
                  <c:v>Iraq</c:v>
                </c:pt>
                <c:pt idx="7">
                  <c:v>Sudan</c:v>
                </c:pt>
                <c:pt idx="8">
                  <c:v>Nigeria</c:v>
                </c:pt>
                <c:pt idx="9">
                  <c:v>India</c:v>
                </c:pt>
              </c:strCache>
            </c:strRef>
          </c:cat>
          <c:val>
            <c:numRef>
              <c:f>'[2]Production_Quantity'!$B$2:$B$11</c:f>
              <c:numCache>
                <c:ptCount val="10"/>
                <c:pt idx="0">
                  <c:v>49143</c:v>
                </c:pt>
                <c:pt idx="1">
                  <c:v>56974</c:v>
                </c:pt>
                <c:pt idx="2">
                  <c:v>71350</c:v>
                </c:pt>
                <c:pt idx="3">
                  <c:v>100000</c:v>
                </c:pt>
                <c:pt idx="4">
                  <c:v>115000</c:v>
                </c:pt>
                <c:pt idx="5">
                  <c:v>116096</c:v>
                </c:pt>
                <c:pt idx="6">
                  <c:v>152751</c:v>
                </c:pt>
                <c:pt idx="7">
                  <c:v>249000</c:v>
                </c:pt>
                <c:pt idx="8">
                  <c:v>826170</c:v>
                </c:pt>
                <c:pt idx="9">
                  <c:v>4528000</c:v>
                </c:pt>
              </c:numCache>
            </c:numRef>
          </c:val>
        </c:ser>
        <c:axId val="35454174"/>
        <c:axId val="50652111"/>
      </c:barChart>
      <c:catAx>
        <c:axId val="35454174"/>
        <c:scaling>
          <c:orientation val="minMax"/>
        </c:scaling>
        <c:axPos val="l"/>
        <c:delete val="0"/>
        <c:numFmt formatCode="General" sourceLinked="1"/>
        <c:majorTickMark val="out"/>
        <c:minorTickMark val="none"/>
        <c:tickLblPos val="nextTo"/>
        <c:spPr>
          <a:ln w="3175">
            <a:solidFill>
              <a:srgbClr val="000000"/>
            </a:solidFill>
          </a:ln>
        </c:spPr>
        <c:crossAx val="50652111"/>
        <c:crosses val="autoZero"/>
        <c:auto val="1"/>
        <c:lblOffset val="100"/>
        <c:tickLblSkip val="1"/>
        <c:noMultiLvlLbl val="0"/>
      </c:catAx>
      <c:valAx>
        <c:axId val="50652111"/>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325"/>
              <c:y val="-0.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454174"/>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Okra exports</a:t>
            </a:r>
          </a:p>
        </c:rich>
      </c:tx>
      <c:layout>
        <c:manualLayout>
          <c:xMode val="factor"/>
          <c:yMode val="factor"/>
          <c:x val="-0.01125"/>
          <c:y val="-0.0025"/>
        </c:manualLayout>
      </c:layout>
      <c:spPr>
        <a:noFill/>
        <a:ln w="3175">
          <a:noFill/>
        </a:ln>
      </c:spPr>
    </c:title>
    <c:plotArea>
      <c:layout>
        <c:manualLayout>
          <c:xMode val="edge"/>
          <c:yMode val="edge"/>
          <c:x val="0.06225"/>
          <c:y val="0.13175"/>
          <c:w val="0.91425"/>
          <c:h val="0.7752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BFBFBF"/>
              </a:solidFill>
              <a:ln w="12700">
                <a:solidFill>
                  <a:srgbClr val="000000"/>
                </a:solidFill>
              </a:ln>
            </c:spPr>
          </c:dPt>
          <c:dPt>
            <c:idx val="8"/>
            <c:invertIfNegative val="0"/>
            <c:spPr>
              <a:solidFill>
                <a:srgbClr val="BFBFBF"/>
              </a:solidFill>
              <a:ln w="12700">
                <a:solidFill>
                  <a:srgbClr val="000000"/>
                </a:solidFill>
              </a:ln>
            </c:spPr>
          </c:dPt>
          <c:cat>
            <c:strRef>
              <c:f>'[2]Export_Quantity'!$A$2:$A$11</c:f>
              <c:strCache>
                <c:ptCount val="10"/>
                <c:pt idx="0">
                  <c:v>Ghana</c:v>
                </c:pt>
                <c:pt idx="1">
                  <c:v>Egypt</c:v>
                </c:pt>
                <c:pt idx="2">
                  <c:v>Côte d'Ivoire</c:v>
                </c:pt>
                <c:pt idx="3">
                  <c:v>Pakistan</c:v>
                </c:pt>
                <c:pt idx="4">
                  <c:v>Iraq</c:v>
                </c:pt>
                <c:pt idx="5">
                  <c:v>Sudan</c:v>
                </c:pt>
                <c:pt idx="6">
                  <c:v>Nigeria</c:v>
                </c:pt>
                <c:pt idx="7">
                  <c:v>India</c:v>
                </c:pt>
                <c:pt idx="8">
                  <c:v>Jordan</c:v>
                </c:pt>
                <c:pt idx="9">
                  <c:v>Egypt</c:v>
                </c:pt>
              </c:strCache>
            </c:strRef>
          </c:cat>
          <c:val>
            <c:numRef>
              <c:f>'[2]Export_Quantity'!$B$2:$B$11</c:f>
              <c:numCache>
                <c:ptCount val="10"/>
                <c:pt idx="0">
                  <c:v>0</c:v>
                </c:pt>
                <c:pt idx="1">
                  <c:v>0</c:v>
                </c:pt>
                <c:pt idx="2">
                  <c:v>0</c:v>
                </c:pt>
                <c:pt idx="3">
                  <c:v>0</c:v>
                </c:pt>
                <c:pt idx="4">
                  <c:v>0</c:v>
                </c:pt>
                <c:pt idx="5">
                  <c:v>0</c:v>
                </c:pt>
                <c:pt idx="6">
                  <c:v>0</c:v>
                </c:pt>
                <c:pt idx="7">
                  <c:v>0</c:v>
                </c:pt>
                <c:pt idx="8">
                  <c:v>3</c:v>
                </c:pt>
                <c:pt idx="9">
                  <c:v>110</c:v>
                </c:pt>
              </c:numCache>
            </c:numRef>
          </c:val>
        </c:ser>
        <c:axId val="53215816"/>
        <c:axId val="9180297"/>
      </c:barChart>
      <c:catAx>
        <c:axId val="53215816"/>
        <c:scaling>
          <c:orientation val="minMax"/>
        </c:scaling>
        <c:axPos val="l"/>
        <c:delete val="0"/>
        <c:numFmt formatCode="General" sourceLinked="1"/>
        <c:majorTickMark val="out"/>
        <c:minorTickMark val="none"/>
        <c:tickLblPos val="nextTo"/>
        <c:spPr>
          <a:ln w="3175">
            <a:solidFill>
              <a:srgbClr val="000000"/>
            </a:solidFill>
          </a:ln>
        </c:spPr>
        <c:crossAx val="9180297"/>
        <c:crosses val="autoZero"/>
        <c:auto val="1"/>
        <c:lblOffset val="100"/>
        <c:tickLblSkip val="1"/>
        <c:noMultiLvlLbl val="0"/>
      </c:catAx>
      <c:valAx>
        <c:axId val="9180297"/>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175"/>
              <c:y val="-0.004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215816"/>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Okra export values</a:t>
            </a:r>
          </a:p>
        </c:rich>
      </c:tx>
      <c:layout>
        <c:manualLayout>
          <c:xMode val="factor"/>
          <c:yMode val="factor"/>
          <c:x val="-0.0135"/>
          <c:y val="0"/>
        </c:manualLayout>
      </c:layout>
      <c:spPr>
        <a:noFill/>
        <a:ln w="3175">
          <a:noFill/>
        </a:ln>
      </c:spPr>
    </c:title>
    <c:plotArea>
      <c:layout>
        <c:manualLayout>
          <c:xMode val="edge"/>
          <c:yMode val="edge"/>
          <c:x val="0.03375"/>
          <c:y val="0.13325"/>
          <c:w val="0.9265"/>
          <c:h val="0.7642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BFBFBF"/>
              </a:solidFill>
              <a:ln w="12700">
                <a:solidFill>
                  <a:srgbClr val="000000"/>
                </a:solidFill>
              </a:ln>
            </c:spPr>
          </c:dPt>
          <c:dPt>
            <c:idx val="6"/>
            <c:invertIfNegative val="0"/>
            <c:spPr>
              <a:solidFill>
                <a:srgbClr val="BFBFBF"/>
              </a:solidFill>
              <a:ln w="12700">
                <a:solidFill>
                  <a:srgbClr val="000000"/>
                </a:solidFill>
              </a:ln>
            </c:spPr>
          </c:dPt>
          <c:dPt>
            <c:idx val="9"/>
            <c:invertIfNegative val="0"/>
            <c:spPr>
              <a:solidFill>
                <a:srgbClr val="BFBFBF"/>
              </a:solidFill>
              <a:ln w="12700">
                <a:solidFill>
                  <a:srgbClr val="000000"/>
                </a:solidFill>
              </a:ln>
            </c:spPr>
          </c:dPt>
          <c:cat>
            <c:strRef>
              <c:f>'[1]Export_Value'!$A$2:$A$11</c:f>
              <c:strCache>
                <c:ptCount val="10"/>
                <c:pt idx="0">
                  <c:v>Barbados</c:v>
                </c:pt>
                <c:pt idx="1">
                  <c:v>Belgium</c:v>
                </c:pt>
                <c:pt idx="2">
                  <c:v>Belize</c:v>
                </c:pt>
                <c:pt idx="3">
                  <c:v>Cyprus</c:v>
                </c:pt>
                <c:pt idx="4">
                  <c:v>Fiji</c:v>
                </c:pt>
                <c:pt idx="5">
                  <c:v>Ghana</c:v>
                </c:pt>
                <c:pt idx="6">
                  <c:v>Kuwait</c:v>
                </c:pt>
                <c:pt idx="7">
                  <c:v>Luxembourg</c:v>
                </c:pt>
                <c:pt idx="8">
                  <c:v>Egypt</c:v>
                </c:pt>
                <c:pt idx="9">
                  <c:v>Jordan</c:v>
                </c:pt>
              </c:strCache>
            </c:strRef>
          </c:cat>
          <c:val>
            <c:numRef>
              <c:f>'[1]Export_Value'!$B$2:$B$11</c:f>
              <c:numCache>
                <c:ptCount val="10"/>
                <c:pt idx="0">
                  <c:v>0</c:v>
                </c:pt>
                <c:pt idx="1">
                  <c:v>0</c:v>
                </c:pt>
                <c:pt idx="2">
                  <c:v>0</c:v>
                </c:pt>
                <c:pt idx="3">
                  <c:v>0</c:v>
                </c:pt>
                <c:pt idx="4">
                  <c:v>0</c:v>
                </c:pt>
                <c:pt idx="5">
                  <c:v>0</c:v>
                </c:pt>
                <c:pt idx="6">
                  <c:v>0</c:v>
                </c:pt>
                <c:pt idx="7">
                  <c:v>0</c:v>
                </c:pt>
                <c:pt idx="8">
                  <c:v>99</c:v>
                </c:pt>
                <c:pt idx="9">
                  <c:v>946</c:v>
                </c:pt>
              </c:numCache>
            </c:numRef>
          </c:val>
        </c:ser>
        <c:axId val="15513810"/>
        <c:axId val="5406563"/>
      </c:barChart>
      <c:catAx>
        <c:axId val="15513810"/>
        <c:scaling>
          <c:orientation val="minMax"/>
        </c:scaling>
        <c:axPos val="l"/>
        <c:delete val="0"/>
        <c:numFmt formatCode="General" sourceLinked="1"/>
        <c:majorTickMark val="out"/>
        <c:minorTickMark val="none"/>
        <c:tickLblPos val="nextTo"/>
        <c:spPr>
          <a:ln w="3175">
            <a:solidFill>
              <a:srgbClr val="000000"/>
            </a:solidFill>
          </a:ln>
        </c:spPr>
        <c:crossAx val="5406563"/>
        <c:crosses val="autoZero"/>
        <c:auto val="1"/>
        <c:lblOffset val="100"/>
        <c:tickLblSkip val="1"/>
        <c:noMultiLvlLbl val="0"/>
      </c:catAx>
      <c:valAx>
        <c:axId val="5406563"/>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45"/>
              <c:y val="0.00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15513810"/>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19050</xdr:rowOff>
    </xdr:from>
    <xdr:to>
      <xdr:col>11</xdr:col>
      <xdr:colOff>666750</xdr:colOff>
      <xdr:row>26</xdr:row>
      <xdr:rowOff>95250</xdr:rowOff>
    </xdr:to>
    <xdr:graphicFrame>
      <xdr:nvGraphicFramePr>
        <xdr:cNvPr id="1" name="Chart 1"/>
        <xdr:cNvGraphicFramePr/>
      </xdr:nvGraphicFramePr>
      <xdr:xfrm>
        <a:off x="4972050" y="742950"/>
        <a:ext cx="4314825" cy="380047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27</xdr:row>
      <xdr:rowOff>133350</xdr:rowOff>
    </xdr:from>
    <xdr:to>
      <xdr:col>11</xdr:col>
      <xdr:colOff>685800</xdr:colOff>
      <xdr:row>50</xdr:row>
      <xdr:rowOff>142875</xdr:rowOff>
    </xdr:to>
    <xdr:graphicFrame>
      <xdr:nvGraphicFramePr>
        <xdr:cNvPr id="2" name="Chart 2"/>
        <xdr:cNvGraphicFramePr/>
      </xdr:nvGraphicFramePr>
      <xdr:xfrm>
        <a:off x="4962525" y="4743450"/>
        <a:ext cx="4343400" cy="3733800"/>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51</xdr:row>
      <xdr:rowOff>142875</xdr:rowOff>
    </xdr:from>
    <xdr:to>
      <xdr:col>11</xdr:col>
      <xdr:colOff>704850</xdr:colOff>
      <xdr:row>78</xdr:row>
      <xdr:rowOff>19050</xdr:rowOff>
    </xdr:to>
    <xdr:graphicFrame>
      <xdr:nvGraphicFramePr>
        <xdr:cNvPr id="3" name="Chart 3"/>
        <xdr:cNvGraphicFramePr/>
      </xdr:nvGraphicFramePr>
      <xdr:xfrm>
        <a:off x="4972050" y="8639175"/>
        <a:ext cx="4352925" cy="42481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g2010-Ok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eg2011-Ok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kra"/>
      <sheetName val="Production_Quantity"/>
      <sheetName val="Export_Quantity"/>
      <sheetName val="Export_Value"/>
    </sheetNames>
    <sheetDataSet>
      <sheetData sheetId="3">
        <row r="2">
          <cell r="A2" t="str">
            <v>Barbados</v>
          </cell>
          <cell r="B2">
            <v>0</v>
          </cell>
        </row>
        <row r="3">
          <cell r="A3" t="str">
            <v>Belgium</v>
          </cell>
          <cell r="B3">
            <v>0</v>
          </cell>
        </row>
        <row r="4">
          <cell r="A4" t="str">
            <v>Belize</v>
          </cell>
          <cell r="B4">
            <v>0</v>
          </cell>
        </row>
        <row r="5">
          <cell r="A5" t="str">
            <v>Cyprus</v>
          </cell>
          <cell r="B5">
            <v>0</v>
          </cell>
        </row>
        <row r="6">
          <cell r="A6" t="str">
            <v>Fiji</v>
          </cell>
          <cell r="B6">
            <v>0</v>
          </cell>
        </row>
        <row r="7">
          <cell r="A7" t="str">
            <v>Ghana</v>
          </cell>
          <cell r="B7">
            <v>0</v>
          </cell>
        </row>
        <row r="8">
          <cell r="A8" t="str">
            <v>Kuwait</v>
          </cell>
          <cell r="B8">
            <v>0</v>
          </cell>
        </row>
        <row r="9">
          <cell r="A9" t="str">
            <v>Luxembourg</v>
          </cell>
          <cell r="B9">
            <v>0</v>
          </cell>
        </row>
        <row r="10">
          <cell r="A10" t="str">
            <v>Egypt</v>
          </cell>
          <cell r="B10">
            <v>99</v>
          </cell>
        </row>
        <row r="11">
          <cell r="A11" t="str">
            <v>Jordan</v>
          </cell>
          <cell r="B11">
            <v>946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kra"/>
      <sheetName val="Production_Quantity"/>
      <sheetName val="Export_Quantity"/>
      <sheetName val="Export_Value"/>
    </sheetNames>
    <sheetDataSet>
      <sheetData sheetId="0">
        <row r="2">
          <cell r="A2" t="str">
            <v>Anguilla</v>
          </cell>
          <cell r="B2" t="str">
            <v>nd</v>
          </cell>
          <cell r="C2" t="str">
            <v>nd</v>
          </cell>
          <cell r="D2" t="str">
            <v>nd</v>
          </cell>
        </row>
        <row r="3">
          <cell r="A3" t="str">
            <v>Antigua and Barbuda</v>
          </cell>
          <cell r="B3" t="str">
            <v>nd</v>
          </cell>
          <cell r="C3" t="str">
            <v>nd</v>
          </cell>
          <cell r="D3" t="str">
            <v>nd</v>
          </cell>
        </row>
        <row r="4">
          <cell r="A4" t="str">
            <v>Bahamas</v>
          </cell>
          <cell r="B4" t="str">
            <v>nd</v>
          </cell>
          <cell r="C4" t="str">
            <v>nd</v>
          </cell>
          <cell r="D4" t="str">
            <v>nd</v>
          </cell>
        </row>
        <row r="5">
          <cell r="A5" t="str">
            <v>Barbados</v>
          </cell>
          <cell r="B5">
            <v>0.829</v>
          </cell>
          <cell r="C5" t="str">
            <v>nd</v>
          </cell>
          <cell r="D5" t="str">
            <v>nd</v>
          </cell>
        </row>
        <row r="6">
          <cell r="A6" t="str">
            <v>Belize</v>
          </cell>
          <cell r="B6">
            <v>0.029</v>
          </cell>
          <cell r="C6" t="str">
            <v>nd</v>
          </cell>
          <cell r="D6" t="str">
            <v>nd</v>
          </cell>
        </row>
        <row r="7">
          <cell r="A7" t="str">
            <v>Brazil</v>
          </cell>
          <cell r="B7" t="str">
            <v>nd</v>
          </cell>
          <cell r="C7" t="str">
            <v>nd</v>
          </cell>
          <cell r="D7" t="str">
            <v>nd</v>
          </cell>
        </row>
        <row r="8">
          <cell r="A8" t="str">
            <v>Canada</v>
          </cell>
          <cell r="B8" t="str">
            <v>nd</v>
          </cell>
          <cell r="C8" t="str">
            <v>nd</v>
          </cell>
          <cell r="D8" t="str">
            <v>nd</v>
          </cell>
        </row>
        <row r="9">
          <cell r="A9" t="str">
            <v>Cayman Islands</v>
          </cell>
          <cell r="B9" t="str">
            <v>nd</v>
          </cell>
          <cell r="C9" t="str">
            <v>nd</v>
          </cell>
          <cell r="D9" t="str">
            <v>nd</v>
          </cell>
        </row>
        <row r="10">
          <cell r="A10" t="str">
            <v>Colombia</v>
          </cell>
          <cell r="B10" t="str">
            <v>nd</v>
          </cell>
          <cell r="C10" t="str">
            <v>nd</v>
          </cell>
          <cell r="D10" t="str">
            <v>nd</v>
          </cell>
        </row>
        <row r="11">
          <cell r="A11" t="str">
            <v>Costa Rica</v>
          </cell>
          <cell r="B11" t="str">
            <v>nd</v>
          </cell>
          <cell r="C11" t="str">
            <v>nd</v>
          </cell>
          <cell r="D11" t="str">
            <v>nd</v>
          </cell>
        </row>
        <row r="12">
          <cell r="A12" t="str">
            <v>Curacao</v>
          </cell>
          <cell r="B12" t="str">
            <v>nd</v>
          </cell>
          <cell r="C12" t="str">
            <v>nd</v>
          </cell>
          <cell r="D12" t="str">
            <v>nd</v>
          </cell>
        </row>
        <row r="13">
          <cell r="A13" t="str">
            <v>Dominica</v>
          </cell>
          <cell r="B13" t="str">
            <v>nd</v>
          </cell>
          <cell r="C13" t="str">
            <v>nd</v>
          </cell>
          <cell r="D13" t="str">
            <v>nd</v>
          </cell>
        </row>
        <row r="14">
          <cell r="A14" t="str">
            <v>Dominican Republic</v>
          </cell>
          <cell r="B14" t="str">
            <v>nd</v>
          </cell>
          <cell r="C14" t="str">
            <v>nd</v>
          </cell>
          <cell r="D14" t="str">
            <v>nd</v>
          </cell>
        </row>
        <row r="15">
          <cell r="A15" t="str">
            <v>Ecuador</v>
          </cell>
          <cell r="B15" t="str">
            <v>nd</v>
          </cell>
          <cell r="C15" t="str">
            <v>nd</v>
          </cell>
          <cell r="D15" t="str">
            <v>nd</v>
          </cell>
        </row>
        <row r="16">
          <cell r="A16" t="str">
            <v>El Salvador</v>
          </cell>
          <cell r="B16" t="str">
            <v>nd</v>
          </cell>
          <cell r="C16" t="str">
            <v>nd</v>
          </cell>
          <cell r="D16" t="str">
            <v>nd</v>
          </cell>
        </row>
        <row r="17">
          <cell r="A17" t="str">
            <v>Ghana</v>
          </cell>
          <cell r="B17">
            <v>71.35</v>
          </cell>
          <cell r="C17" t="str">
            <v>nd</v>
          </cell>
          <cell r="D17" t="str">
            <v>nd</v>
          </cell>
        </row>
        <row r="18">
          <cell r="A18" t="str">
            <v>Grenada</v>
          </cell>
          <cell r="B18" t="str">
            <v>nd</v>
          </cell>
          <cell r="C18" t="str">
            <v>nd</v>
          </cell>
          <cell r="D18" t="str">
            <v>nd</v>
          </cell>
        </row>
        <row r="19">
          <cell r="A19" t="str">
            <v>Guadeloupe</v>
          </cell>
          <cell r="B19" t="str">
            <v>nd</v>
          </cell>
          <cell r="C19" t="str">
            <v>nd</v>
          </cell>
          <cell r="D19" t="str">
            <v>nd</v>
          </cell>
        </row>
        <row r="20">
          <cell r="A20" t="str">
            <v>Guatemala</v>
          </cell>
          <cell r="B20">
            <v>6.206</v>
          </cell>
          <cell r="C20" t="str">
            <v>nd</v>
          </cell>
          <cell r="D20" t="str">
            <v>nd</v>
          </cell>
        </row>
        <row r="21">
          <cell r="A21" t="str">
            <v>Guyana</v>
          </cell>
          <cell r="B21">
            <v>1.532</v>
          </cell>
          <cell r="C21" t="str">
            <v>nd</v>
          </cell>
          <cell r="D21" t="str">
            <v>nd</v>
          </cell>
        </row>
        <row r="22">
          <cell r="A22" t="str">
            <v>Haiti</v>
          </cell>
          <cell r="B22" t="str">
            <v>nd</v>
          </cell>
          <cell r="C22" t="str">
            <v>nd</v>
          </cell>
          <cell r="D22" t="str">
            <v>nd</v>
          </cell>
        </row>
        <row r="23">
          <cell r="A23" t="str">
            <v>Honduras</v>
          </cell>
          <cell r="B23" t="str">
            <v>nd</v>
          </cell>
          <cell r="C23" t="str">
            <v>nd</v>
          </cell>
          <cell r="D23" t="str">
            <v>nd</v>
          </cell>
        </row>
        <row r="24">
          <cell r="A24" t="str">
            <v>Jamaica</v>
          </cell>
          <cell r="B24">
            <v>4.377</v>
          </cell>
          <cell r="C24" t="str">
            <v>nd</v>
          </cell>
          <cell r="D24" t="str">
            <v>nd</v>
          </cell>
        </row>
        <row r="25">
          <cell r="A25" t="str">
            <v>Japan</v>
          </cell>
          <cell r="B25" t="str">
            <v>nd</v>
          </cell>
          <cell r="C25" t="str">
            <v>nd</v>
          </cell>
          <cell r="D25" t="str">
            <v>nd</v>
          </cell>
        </row>
        <row r="26">
          <cell r="A26" t="str">
            <v>Korea, Republic of</v>
          </cell>
          <cell r="B26" t="str">
            <v>nd</v>
          </cell>
          <cell r="C26" t="str">
            <v>nd</v>
          </cell>
          <cell r="D26" t="str">
            <v>nd</v>
          </cell>
        </row>
        <row r="27">
          <cell r="A27" t="str">
            <v>Martinique</v>
          </cell>
          <cell r="B27" t="str">
            <v>nd</v>
          </cell>
          <cell r="C27" t="str">
            <v>nd</v>
          </cell>
          <cell r="D27" t="str">
            <v>nd</v>
          </cell>
        </row>
        <row r="28">
          <cell r="A28" t="str">
            <v>Mexico</v>
          </cell>
          <cell r="B28">
            <v>28.671</v>
          </cell>
          <cell r="C28" t="str">
            <v>nd</v>
          </cell>
          <cell r="D28" t="str">
            <v>nd</v>
          </cell>
        </row>
        <row r="29">
          <cell r="A29" t="str">
            <v>Montserrat</v>
          </cell>
          <cell r="B29" t="str">
            <v>nd</v>
          </cell>
          <cell r="C29" t="str">
            <v>nd</v>
          </cell>
          <cell r="D29" t="str">
            <v>nd</v>
          </cell>
        </row>
        <row r="30">
          <cell r="A30" t="str">
            <v>Netherlands</v>
          </cell>
          <cell r="B30" t="str">
            <v>nd</v>
          </cell>
          <cell r="C30" t="str">
            <v>nd</v>
          </cell>
          <cell r="D30" t="str">
            <v>nd</v>
          </cell>
        </row>
        <row r="31">
          <cell r="A31" t="str">
            <v>Nicaragua</v>
          </cell>
          <cell r="B31" t="str">
            <v>nd</v>
          </cell>
          <cell r="C31" t="str">
            <v>nd</v>
          </cell>
          <cell r="D31" t="str">
            <v>nd</v>
          </cell>
        </row>
        <row r="32">
          <cell r="A32" t="str">
            <v>Panama</v>
          </cell>
          <cell r="B32" t="str">
            <v>nd</v>
          </cell>
          <cell r="C32" t="str">
            <v>nd</v>
          </cell>
          <cell r="D32" t="str">
            <v>nd</v>
          </cell>
        </row>
        <row r="33">
          <cell r="A33" t="str">
            <v>Peru</v>
          </cell>
          <cell r="B33" t="str">
            <v>nd</v>
          </cell>
          <cell r="C33" t="str">
            <v>nd</v>
          </cell>
          <cell r="D33" t="str">
            <v>nd</v>
          </cell>
        </row>
        <row r="34">
          <cell r="A34" t="str">
            <v>St. Barthelemy</v>
          </cell>
          <cell r="B34" t="str">
            <v>nd</v>
          </cell>
          <cell r="C34" t="str">
            <v>nd</v>
          </cell>
          <cell r="D34" t="str">
            <v>nd</v>
          </cell>
        </row>
        <row r="35">
          <cell r="A35" t="str">
            <v>St. Kitts and Nevis</v>
          </cell>
          <cell r="B35" t="str">
            <v>nd</v>
          </cell>
          <cell r="C35" t="str">
            <v>nd</v>
          </cell>
          <cell r="D35" t="str">
            <v>nd</v>
          </cell>
        </row>
        <row r="36">
          <cell r="A36" t="str">
            <v>St. Lucia</v>
          </cell>
          <cell r="B36" t="str">
            <v>nd</v>
          </cell>
          <cell r="C36" t="str">
            <v>nd</v>
          </cell>
          <cell r="D36" t="str">
            <v>nd</v>
          </cell>
        </row>
        <row r="37">
          <cell r="A37" t="str">
            <v>St. Martin</v>
          </cell>
          <cell r="B37" t="str">
            <v>nd</v>
          </cell>
          <cell r="C37" t="str">
            <v>nd</v>
          </cell>
          <cell r="D37" t="str">
            <v>nd</v>
          </cell>
        </row>
        <row r="38">
          <cell r="A38" t="str">
            <v>St. Vincent and the Grenadines</v>
          </cell>
          <cell r="B38" t="str">
            <v>nd</v>
          </cell>
          <cell r="C38" t="str">
            <v>nd</v>
          </cell>
          <cell r="D38" t="str">
            <v>nd</v>
          </cell>
        </row>
        <row r="39">
          <cell r="A39" t="str">
            <v>Suriname</v>
          </cell>
          <cell r="B39" t="str">
            <v>nd</v>
          </cell>
          <cell r="C39" t="str">
            <v>nd</v>
          </cell>
          <cell r="D39" t="str">
            <v>nd</v>
          </cell>
        </row>
        <row r="40">
          <cell r="A40" t="str">
            <v>Trinidad and Tobago</v>
          </cell>
          <cell r="B40" t="str">
            <v>nd</v>
          </cell>
          <cell r="C40" t="str">
            <v>nd</v>
          </cell>
          <cell r="D40" t="str">
            <v>nd</v>
          </cell>
        </row>
        <row r="41">
          <cell r="A41" t="str">
            <v>Turks and Caicos Islands</v>
          </cell>
          <cell r="B41" t="str">
            <v>nd</v>
          </cell>
          <cell r="C41" t="str">
            <v>nd</v>
          </cell>
          <cell r="D41" t="str">
            <v>nd</v>
          </cell>
        </row>
        <row r="42">
          <cell r="A42" t="str">
            <v>Venezuela</v>
          </cell>
          <cell r="B42" t="str">
            <v>nd</v>
          </cell>
          <cell r="C42" t="str">
            <v>nd</v>
          </cell>
          <cell r="D42" t="str">
            <v>nd</v>
          </cell>
        </row>
        <row r="43">
          <cell r="A43" t="str">
            <v>Virgin Islands, British</v>
          </cell>
          <cell r="B43" t="str">
            <v>nd</v>
          </cell>
          <cell r="C43" t="str">
            <v>nd</v>
          </cell>
          <cell r="D43" t="str">
            <v>nd</v>
          </cell>
        </row>
      </sheetData>
      <sheetData sheetId="1">
        <row r="2">
          <cell r="A2" t="str">
            <v>Benin</v>
          </cell>
          <cell r="B2">
            <v>49143</v>
          </cell>
        </row>
        <row r="3">
          <cell r="A3" t="str">
            <v>Saudi Arabia</v>
          </cell>
          <cell r="B3">
            <v>56974</v>
          </cell>
        </row>
        <row r="4">
          <cell r="A4" t="str">
            <v>Ghana</v>
          </cell>
          <cell r="B4">
            <v>71350</v>
          </cell>
        </row>
        <row r="5">
          <cell r="A5" t="str">
            <v>Egypt</v>
          </cell>
          <cell r="B5">
            <v>100000</v>
          </cell>
        </row>
        <row r="6">
          <cell r="A6" t="str">
            <v>Côte d'Ivoire</v>
          </cell>
          <cell r="B6">
            <v>115000</v>
          </cell>
        </row>
        <row r="7">
          <cell r="A7" t="str">
            <v>Pakistan</v>
          </cell>
          <cell r="B7">
            <v>116096</v>
          </cell>
        </row>
        <row r="8">
          <cell r="A8" t="str">
            <v>Iraq</v>
          </cell>
          <cell r="B8">
            <v>152751</v>
          </cell>
        </row>
        <row r="9">
          <cell r="A9" t="str">
            <v>Sudan</v>
          </cell>
          <cell r="B9">
            <v>249000</v>
          </cell>
        </row>
        <row r="10">
          <cell r="A10" t="str">
            <v>Nigeria</v>
          </cell>
          <cell r="B10">
            <v>826170</v>
          </cell>
        </row>
        <row r="11">
          <cell r="A11" t="str">
            <v>India</v>
          </cell>
          <cell r="B11">
            <v>4528000</v>
          </cell>
        </row>
        <row r="13">
          <cell r="B13">
            <v>40000</v>
          </cell>
        </row>
        <row r="14">
          <cell r="B14">
            <v>38432</v>
          </cell>
        </row>
        <row r="15">
          <cell r="B15">
            <v>29710</v>
          </cell>
        </row>
        <row r="16">
          <cell r="B16">
            <v>28671</v>
          </cell>
        </row>
        <row r="17">
          <cell r="B17">
            <v>22519</v>
          </cell>
        </row>
        <row r="18">
          <cell r="B18">
            <v>17838</v>
          </cell>
        </row>
        <row r="19">
          <cell r="B19">
            <v>13812</v>
          </cell>
        </row>
        <row r="20">
          <cell r="B20">
            <v>9825</v>
          </cell>
        </row>
        <row r="21">
          <cell r="B21">
            <v>8159</v>
          </cell>
        </row>
        <row r="22">
          <cell r="B22">
            <v>6206</v>
          </cell>
        </row>
        <row r="23">
          <cell r="B23">
            <v>5400</v>
          </cell>
        </row>
        <row r="24">
          <cell r="B24">
            <v>5000</v>
          </cell>
        </row>
        <row r="25">
          <cell r="B25">
            <v>4500</v>
          </cell>
        </row>
        <row r="26">
          <cell r="B26">
            <v>4377</v>
          </cell>
        </row>
        <row r="27">
          <cell r="B27">
            <v>4246</v>
          </cell>
        </row>
        <row r="28">
          <cell r="B28">
            <v>3295</v>
          </cell>
        </row>
        <row r="29">
          <cell r="B29">
            <v>3000</v>
          </cell>
        </row>
        <row r="30">
          <cell r="B30">
            <v>2642</v>
          </cell>
        </row>
        <row r="31">
          <cell r="B31">
            <v>2050</v>
          </cell>
        </row>
        <row r="32">
          <cell r="B32">
            <v>1885</v>
          </cell>
        </row>
        <row r="33">
          <cell r="B33">
            <v>1532</v>
          </cell>
        </row>
        <row r="34">
          <cell r="B34">
            <v>1519</v>
          </cell>
        </row>
        <row r="35">
          <cell r="B35">
            <v>1001</v>
          </cell>
        </row>
        <row r="36">
          <cell r="B36">
            <v>989</v>
          </cell>
        </row>
        <row r="37">
          <cell r="B37">
            <v>829</v>
          </cell>
        </row>
        <row r="38">
          <cell r="B38">
            <v>700</v>
          </cell>
        </row>
        <row r="39">
          <cell r="B39">
            <v>600</v>
          </cell>
        </row>
        <row r="40">
          <cell r="B40">
            <v>343</v>
          </cell>
        </row>
        <row r="41">
          <cell r="B41">
            <v>143</v>
          </cell>
        </row>
        <row r="42">
          <cell r="B42">
            <v>29</v>
          </cell>
        </row>
        <row r="43">
          <cell r="B43">
            <v>21</v>
          </cell>
        </row>
        <row r="46">
          <cell r="B46">
            <v>6513932</v>
          </cell>
        </row>
      </sheetData>
      <sheetData sheetId="2">
        <row r="2">
          <cell r="A2" t="str">
            <v>Ghana</v>
          </cell>
          <cell r="B2">
            <v>0</v>
          </cell>
        </row>
        <row r="3">
          <cell r="A3" t="str">
            <v>Egypt</v>
          </cell>
          <cell r="B3">
            <v>0</v>
          </cell>
        </row>
        <row r="4">
          <cell r="A4" t="str">
            <v>Côte d'Ivoire</v>
          </cell>
          <cell r="B4">
            <v>0</v>
          </cell>
        </row>
        <row r="5">
          <cell r="A5" t="str">
            <v>Pakistan</v>
          </cell>
          <cell r="B5">
            <v>0</v>
          </cell>
        </row>
        <row r="6">
          <cell r="A6" t="str">
            <v>Iraq</v>
          </cell>
          <cell r="B6">
            <v>0</v>
          </cell>
        </row>
        <row r="7">
          <cell r="A7" t="str">
            <v>Sudan</v>
          </cell>
          <cell r="B7">
            <v>0</v>
          </cell>
        </row>
        <row r="8">
          <cell r="A8" t="str">
            <v>Nigeria</v>
          </cell>
          <cell r="B8">
            <v>0</v>
          </cell>
        </row>
        <row r="9">
          <cell r="A9" t="str">
            <v>India</v>
          </cell>
          <cell r="B9">
            <v>0</v>
          </cell>
        </row>
        <row r="10">
          <cell r="A10" t="str">
            <v>Jordan</v>
          </cell>
          <cell r="B10">
            <v>3</v>
          </cell>
        </row>
        <row r="11">
          <cell r="A11" t="str">
            <v>Egypt</v>
          </cell>
          <cell r="B11">
            <v>110</v>
          </cell>
        </row>
        <row r="14">
          <cell r="B14">
            <v>113</v>
          </cell>
        </row>
      </sheetData>
      <sheetData sheetId="3">
        <row r="2">
          <cell r="B2">
            <v>0</v>
          </cell>
        </row>
        <row r="3">
          <cell r="B3">
            <v>0</v>
          </cell>
        </row>
        <row r="4">
          <cell r="B4">
            <v>0</v>
          </cell>
        </row>
        <row r="5">
          <cell r="B5">
            <v>0</v>
          </cell>
        </row>
        <row r="6">
          <cell r="B6">
            <v>0</v>
          </cell>
        </row>
        <row r="7">
          <cell r="B7">
            <v>0</v>
          </cell>
        </row>
        <row r="8">
          <cell r="B8">
            <v>0</v>
          </cell>
        </row>
        <row r="9">
          <cell r="B9">
            <v>0</v>
          </cell>
        </row>
        <row r="10">
          <cell r="B10">
            <v>10</v>
          </cell>
        </row>
        <row r="11">
          <cell r="B11">
            <v>99</v>
          </cell>
        </row>
        <row r="14">
          <cell r="B14">
            <v>109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04"/>
  <sheetViews>
    <sheetView tabSelected="1" zoomScalePageLayoutView="0" workbookViewId="0" topLeftCell="A1">
      <selection activeCell="O55" sqref="O55"/>
    </sheetView>
  </sheetViews>
  <sheetFormatPr defaultColWidth="9.140625" defaultRowHeight="12.75"/>
  <cols>
    <col min="1" max="1" width="26.7109375" style="1" customWidth="1"/>
    <col min="2" max="4" width="15.00390625" style="1" customWidth="1"/>
    <col min="5" max="5" width="2.7109375" style="1" customWidth="1"/>
    <col min="6" max="11" width="9.140625" style="1" customWidth="1"/>
    <col min="12" max="12" width="11.140625" style="1" customWidth="1"/>
    <col min="13" max="16384" width="9.140625" style="1" customWidth="1"/>
  </cols>
  <sheetData>
    <row r="1" spans="1:12" ht="15.75" customHeight="1">
      <c r="A1" s="26" t="s">
        <v>11</v>
      </c>
      <c r="B1" s="26"/>
      <c r="C1" s="26"/>
      <c r="D1" s="26"/>
      <c r="E1" s="26"/>
      <c r="F1" s="26"/>
      <c r="G1" s="26"/>
      <c r="H1" s="26"/>
      <c r="I1" s="26"/>
      <c r="J1" s="26"/>
      <c r="K1" s="26"/>
      <c r="L1" s="26"/>
    </row>
    <row r="2" spans="1:7" ht="15.75">
      <c r="A2" s="2"/>
      <c r="B2" s="2"/>
      <c r="C2" s="2"/>
      <c r="D2" s="2"/>
      <c r="E2" s="3"/>
      <c r="F2" s="3"/>
      <c r="G2" s="3"/>
    </row>
    <row r="3" spans="1:12" ht="25.5" customHeight="1">
      <c r="A3" s="27" t="s">
        <v>12</v>
      </c>
      <c r="B3" s="28"/>
      <c r="C3" s="28"/>
      <c r="D3" s="28"/>
      <c r="F3" s="29" t="s">
        <v>13</v>
      </c>
      <c r="G3" s="30"/>
      <c r="H3" s="30"/>
      <c r="I3" s="30"/>
      <c r="J3" s="30"/>
      <c r="K3" s="30"/>
      <c r="L3" s="30"/>
    </row>
    <row r="4" spans="1:4" ht="12.75">
      <c r="A4" s="4" t="s">
        <v>0</v>
      </c>
      <c r="B4" s="5" t="s">
        <v>1</v>
      </c>
      <c r="C4" s="6" t="s">
        <v>2</v>
      </c>
      <c r="D4" s="6" t="s">
        <v>3</v>
      </c>
    </row>
    <row r="5" spans="1:4" ht="12.75">
      <c r="A5" s="7"/>
      <c r="B5" s="31" t="s">
        <v>4</v>
      </c>
      <c r="C5" s="32"/>
      <c r="D5" s="8" t="s">
        <v>5</v>
      </c>
    </row>
    <row r="6" spans="1:4" ht="12.75">
      <c r="A6" s="9" t="str">
        <f>'[2]Okra'!A2</f>
        <v>Anguilla</v>
      </c>
      <c r="B6" s="10" t="str">
        <f>'[2]Okra'!B2</f>
        <v>nd</v>
      </c>
      <c r="C6" s="10" t="str">
        <f>'[2]Okra'!C2</f>
        <v>nd</v>
      </c>
      <c r="D6" s="10" t="str">
        <f>'[2]Okra'!D2</f>
        <v>nd</v>
      </c>
    </row>
    <row r="7" spans="1:4" ht="12.75">
      <c r="A7" s="9" t="str">
        <f>'[2]Okra'!A3</f>
        <v>Antigua and Barbuda</v>
      </c>
      <c r="B7" s="10" t="str">
        <f>'[2]Okra'!B3</f>
        <v>nd</v>
      </c>
      <c r="C7" s="10" t="str">
        <f>'[2]Okra'!C3</f>
        <v>nd</v>
      </c>
      <c r="D7" s="10" t="str">
        <f>'[2]Okra'!D3</f>
        <v>nd</v>
      </c>
    </row>
    <row r="8" spans="1:4" ht="12.75">
      <c r="A8" s="9" t="str">
        <f>'[2]Okra'!A4</f>
        <v>Bahamas</v>
      </c>
      <c r="B8" s="10" t="str">
        <f>'[2]Okra'!B4</f>
        <v>nd</v>
      </c>
      <c r="C8" s="10" t="str">
        <f>'[2]Okra'!C4</f>
        <v>nd</v>
      </c>
      <c r="D8" s="10" t="str">
        <f>'[2]Okra'!D4</f>
        <v>nd</v>
      </c>
    </row>
    <row r="9" spans="1:4" ht="12.75">
      <c r="A9" s="9" t="str">
        <f>'[2]Okra'!A5</f>
        <v>Barbados</v>
      </c>
      <c r="B9" s="10">
        <f>'[2]Okra'!B5</f>
        <v>0.829</v>
      </c>
      <c r="C9" s="10" t="str">
        <f>'[2]Okra'!C5</f>
        <v>nd</v>
      </c>
      <c r="D9" s="10" t="str">
        <f>'[2]Okra'!D5</f>
        <v>nd</v>
      </c>
    </row>
    <row r="10" spans="1:4" ht="12.75">
      <c r="A10" s="9" t="str">
        <f>'[2]Okra'!A6</f>
        <v>Belize</v>
      </c>
      <c r="B10" s="10">
        <f>'[2]Okra'!B6</f>
        <v>0.029</v>
      </c>
      <c r="C10" s="10" t="str">
        <f>'[2]Okra'!C6</f>
        <v>nd</v>
      </c>
      <c r="D10" s="10" t="str">
        <f>'[2]Okra'!D6</f>
        <v>nd</v>
      </c>
    </row>
    <row r="11" spans="1:4" ht="12.75">
      <c r="A11" s="9" t="str">
        <f>'[2]Okra'!A7</f>
        <v>Brazil</v>
      </c>
      <c r="B11" s="10" t="str">
        <f>'[2]Okra'!B7</f>
        <v>nd</v>
      </c>
      <c r="C11" s="10" t="str">
        <f>'[2]Okra'!C7</f>
        <v>nd</v>
      </c>
      <c r="D11" s="10" t="str">
        <f>'[2]Okra'!D7</f>
        <v>nd</v>
      </c>
    </row>
    <row r="12" spans="1:4" ht="12.75">
      <c r="A12" s="9" t="str">
        <f>'[2]Okra'!A8</f>
        <v>Canada</v>
      </c>
      <c r="B12" s="10" t="str">
        <f>'[2]Okra'!B8</f>
        <v>nd</v>
      </c>
      <c r="C12" s="10" t="str">
        <f>'[2]Okra'!C8</f>
        <v>nd</v>
      </c>
      <c r="D12" s="10" t="str">
        <f>'[2]Okra'!D8</f>
        <v>nd</v>
      </c>
    </row>
    <row r="13" spans="1:4" ht="12.75">
      <c r="A13" s="9" t="str">
        <f>'[2]Okra'!A9</f>
        <v>Cayman Islands</v>
      </c>
      <c r="B13" s="10" t="str">
        <f>'[2]Okra'!B9</f>
        <v>nd</v>
      </c>
      <c r="C13" s="10" t="str">
        <f>'[2]Okra'!C9</f>
        <v>nd</v>
      </c>
      <c r="D13" s="10" t="str">
        <f>'[2]Okra'!D9</f>
        <v>nd</v>
      </c>
    </row>
    <row r="14" spans="1:4" ht="12.75">
      <c r="A14" s="9" t="str">
        <f>'[2]Okra'!A10</f>
        <v>Colombia</v>
      </c>
      <c r="B14" s="10" t="str">
        <f>'[2]Okra'!B10</f>
        <v>nd</v>
      </c>
      <c r="C14" s="10" t="str">
        <f>'[2]Okra'!C10</f>
        <v>nd</v>
      </c>
      <c r="D14" s="10" t="str">
        <f>'[2]Okra'!D10</f>
        <v>nd</v>
      </c>
    </row>
    <row r="15" spans="1:4" ht="12.75">
      <c r="A15" s="9" t="str">
        <f>'[2]Okra'!A11</f>
        <v>Costa Rica</v>
      </c>
      <c r="B15" s="10" t="str">
        <f>'[2]Okra'!B11</f>
        <v>nd</v>
      </c>
      <c r="C15" s="10" t="str">
        <f>'[2]Okra'!C11</f>
        <v>nd</v>
      </c>
      <c r="D15" s="10" t="str">
        <f>'[2]Okra'!D11</f>
        <v>nd</v>
      </c>
    </row>
    <row r="16" spans="1:4" ht="12.75">
      <c r="A16" s="9" t="str">
        <f>'[2]Okra'!A12</f>
        <v>Curacao</v>
      </c>
      <c r="B16" s="10" t="str">
        <f>'[2]Okra'!B12</f>
        <v>nd</v>
      </c>
      <c r="C16" s="10" t="str">
        <f>'[2]Okra'!C12</f>
        <v>nd</v>
      </c>
      <c r="D16" s="10" t="str">
        <f>'[2]Okra'!D12</f>
        <v>nd</v>
      </c>
    </row>
    <row r="17" spans="1:4" ht="12.75">
      <c r="A17" s="9" t="str">
        <f>'[2]Okra'!A13</f>
        <v>Dominica</v>
      </c>
      <c r="B17" s="10" t="str">
        <f>'[2]Okra'!B13</f>
        <v>nd</v>
      </c>
      <c r="C17" s="10" t="str">
        <f>'[2]Okra'!C13</f>
        <v>nd</v>
      </c>
      <c r="D17" s="10" t="str">
        <f>'[2]Okra'!D13</f>
        <v>nd</v>
      </c>
    </row>
    <row r="18" spans="1:4" ht="12.75">
      <c r="A18" s="9" t="str">
        <f>'[2]Okra'!A14</f>
        <v>Dominican Republic</v>
      </c>
      <c r="B18" s="10" t="str">
        <f>'[2]Okra'!B14</f>
        <v>nd</v>
      </c>
      <c r="C18" s="10" t="str">
        <f>'[2]Okra'!C14</f>
        <v>nd</v>
      </c>
      <c r="D18" s="10" t="str">
        <f>'[2]Okra'!D14</f>
        <v>nd</v>
      </c>
    </row>
    <row r="19" spans="1:4" ht="12.75">
      <c r="A19" s="9" t="str">
        <f>'[2]Okra'!A15</f>
        <v>Ecuador</v>
      </c>
      <c r="B19" s="10" t="str">
        <f>'[2]Okra'!B15</f>
        <v>nd</v>
      </c>
      <c r="C19" s="10" t="str">
        <f>'[2]Okra'!C15</f>
        <v>nd</v>
      </c>
      <c r="D19" s="10" t="str">
        <f>'[2]Okra'!D15</f>
        <v>nd</v>
      </c>
    </row>
    <row r="20" spans="1:4" ht="12.75">
      <c r="A20" s="9" t="str">
        <f>'[2]Okra'!A16</f>
        <v>El Salvador</v>
      </c>
      <c r="B20" s="10" t="str">
        <f>'[2]Okra'!B16</f>
        <v>nd</v>
      </c>
      <c r="C20" s="10" t="str">
        <f>'[2]Okra'!C16</f>
        <v>nd</v>
      </c>
      <c r="D20" s="10" t="str">
        <f>'[2]Okra'!D16</f>
        <v>nd</v>
      </c>
    </row>
    <row r="21" spans="1:4" ht="12.75">
      <c r="A21" s="9" t="str">
        <f>'[2]Okra'!A17</f>
        <v>Ghana</v>
      </c>
      <c r="B21" s="10">
        <f>'[2]Okra'!B17</f>
        <v>71.35</v>
      </c>
      <c r="C21" s="10" t="str">
        <f>'[2]Okra'!C17</f>
        <v>nd</v>
      </c>
      <c r="D21" s="10" t="str">
        <f>'[2]Okra'!D17</f>
        <v>nd</v>
      </c>
    </row>
    <row r="22" spans="1:4" ht="12.75">
      <c r="A22" s="9" t="str">
        <f>'[2]Okra'!A18</f>
        <v>Grenada</v>
      </c>
      <c r="B22" s="10" t="str">
        <f>'[2]Okra'!B18</f>
        <v>nd</v>
      </c>
      <c r="C22" s="10" t="str">
        <f>'[2]Okra'!C18</f>
        <v>nd</v>
      </c>
      <c r="D22" s="10" t="str">
        <f>'[2]Okra'!D18</f>
        <v>nd</v>
      </c>
    </row>
    <row r="23" spans="1:4" ht="12.75">
      <c r="A23" s="9" t="str">
        <f>'[2]Okra'!A19</f>
        <v>Guadeloupe</v>
      </c>
      <c r="B23" s="10" t="str">
        <f>'[2]Okra'!B19</f>
        <v>nd</v>
      </c>
      <c r="C23" s="10" t="str">
        <f>'[2]Okra'!C19</f>
        <v>nd</v>
      </c>
      <c r="D23" s="10" t="str">
        <f>'[2]Okra'!D19</f>
        <v>nd</v>
      </c>
    </row>
    <row r="24" spans="1:4" ht="12.75">
      <c r="A24" s="9" t="str">
        <f>'[2]Okra'!A20</f>
        <v>Guatemala</v>
      </c>
      <c r="B24" s="10">
        <f>'[2]Okra'!B20</f>
        <v>6.206</v>
      </c>
      <c r="C24" s="10" t="str">
        <f>'[2]Okra'!C20</f>
        <v>nd</v>
      </c>
      <c r="D24" s="10" t="str">
        <f>'[2]Okra'!D20</f>
        <v>nd</v>
      </c>
    </row>
    <row r="25" spans="1:4" ht="12.75">
      <c r="A25" s="9" t="str">
        <f>'[2]Okra'!A21</f>
        <v>Guyana</v>
      </c>
      <c r="B25" s="10">
        <f>'[2]Okra'!B21</f>
        <v>1.532</v>
      </c>
      <c r="C25" s="10" t="str">
        <f>'[2]Okra'!C21</f>
        <v>nd</v>
      </c>
      <c r="D25" s="10" t="str">
        <f>'[2]Okra'!D21</f>
        <v>nd</v>
      </c>
    </row>
    <row r="26" spans="1:4" ht="12.75">
      <c r="A26" s="9" t="str">
        <f>'[2]Okra'!A22</f>
        <v>Haiti</v>
      </c>
      <c r="B26" s="10" t="str">
        <f>'[2]Okra'!B22</f>
        <v>nd</v>
      </c>
      <c r="C26" s="10" t="str">
        <f>'[2]Okra'!C22</f>
        <v>nd</v>
      </c>
      <c r="D26" s="10" t="str">
        <f>'[2]Okra'!D22</f>
        <v>nd</v>
      </c>
    </row>
    <row r="27" spans="1:4" ht="12.75">
      <c r="A27" s="9" t="str">
        <f>'[2]Okra'!A23</f>
        <v>Honduras</v>
      </c>
      <c r="B27" s="10" t="str">
        <f>'[2]Okra'!B23</f>
        <v>nd</v>
      </c>
      <c r="C27" s="10" t="str">
        <f>'[2]Okra'!C23</f>
        <v>nd</v>
      </c>
      <c r="D27" s="10" t="str">
        <f>'[2]Okra'!D23</f>
        <v>nd</v>
      </c>
    </row>
    <row r="28" spans="1:4" ht="12.75">
      <c r="A28" s="9" t="str">
        <f>'[2]Okra'!A24</f>
        <v>Jamaica</v>
      </c>
      <c r="B28" s="10">
        <f>'[2]Okra'!B24</f>
        <v>4.377</v>
      </c>
      <c r="C28" s="10" t="str">
        <f>'[2]Okra'!C24</f>
        <v>nd</v>
      </c>
      <c r="D28" s="10" t="str">
        <f>'[2]Okra'!D24</f>
        <v>nd</v>
      </c>
    </row>
    <row r="29" spans="1:4" ht="12.75">
      <c r="A29" s="9" t="str">
        <f>'[2]Okra'!A25</f>
        <v>Japan</v>
      </c>
      <c r="B29" s="10" t="str">
        <f>'[2]Okra'!B25</f>
        <v>nd</v>
      </c>
      <c r="C29" s="10" t="str">
        <f>'[2]Okra'!C25</f>
        <v>nd</v>
      </c>
      <c r="D29" s="10" t="str">
        <f>'[2]Okra'!D25</f>
        <v>nd</v>
      </c>
    </row>
    <row r="30" spans="1:4" ht="12.75">
      <c r="A30" s="9" t="str">
        <f>'[2]Okra'!A26</f>
        <v>Korea, Republic of</v>
      </c>
      <c r="B30" s="10" t="str">
        <f>'[2]Okra'!B26</f>
        <v>nd</v>
      </c>
      <c r="C30" s="10" t="str">
        <f>'[2]Okra'!C26</f>
        <v>nd</v>
      </c>
      <c r="D30" s="10" t="str">
        <f>'[2]Okra'!D26</f>
        <v>nd</v>
      </c>
    </row>
    <row r="31" spans="1:4" ht="12.75">
      <c r="A31" s="9" t="str">
        <f>'[2]Okra'!A27</f>
        <v>Martinique</v>
      </c>
      <c r="B31" s="10" t="str">
        <f>'[2]Okra'!B27</f>
        <v>nd</v>
      </c>
      <c r="C31" s="10" t="str">
        <f>'[2]Okra'!C27</f>
        <v>nd</v>
      </c>
      <c r="D31" s="10" t="str">
        <f>'[2]Okra'!D27</f>
        <v>nd</v>
      </c>
    </row>
    <row r="32" spans="1:4" ht="12.75">
      <c r="A32" s="9" t="str">
        <f>'[2]Okra'!A28</f>
        <v>Mexico</v>
      </c>
      <c r="B32" s="10">
        <f>'[2]Okra'!B28</f>
        <v>28.671</v>
      </c>
      <c r="C32" s="10" t="str">
        <f>'[2]Okra'!C28</f>
        <v>nd</v>
      </c>
      <c r="D32" s="10" t="str">
        <f>'[2]Okra'!D28</f>
        <v>nd</v>
      </c>
    </row>
    <row r="33" spans="1:4" ht="12.75">
      <c r="A33" s="9" t="str">
        <f>'[2]Okra'!A29</f>
        <v>Montserrat</v>
      </c>
      <c r="B33" s="10" t="str">
        <f>'[2]Okra'!B29</f>
        <v>nd</v>
      </c>
      <c r="C33" s="10" t="str">
        <f>'[2]Okra'!C29</f>
        <v>nd</v>
      </c>
      <c r="D33" s="10" t="str">
        <f>'[2]Okra'!D29</f>
        <v>nd</v>
      </c>
    </row>
    <row r="34" spans="1:4" ht="12.75">
      <c r="A34" s="9" t="str">
        <f>'[2]Okra'!A30</f>
        <v>Netherlands</v>
      </c>
      <c r="B34" s="10" t="str">
        <f>'[2]Okra'!B30</f>
        <v>nd</v>
      </c>
      <c r="C34" s="10" t="str">
        <f>'[2]Okra'!C30</f>
        <v>nd</v>
      </c>
      <c r="D34" s="10" t="str">
        <f>'[2]Okra'!D30</f>
        <v>nd</v>
      </c>
    </row>
    <row r="35" spans="1:4" ht="12.75">
      <c r="A35" s="9" t="str">
        <f>'[2]Okra'!A31</f>
        <v>Nicaragua</v>
      </c>
      <c r="B35" s="10" t="str">
        <f>'[2]Okra'!B31</f>
        <v>nd</v>
      </c>
      <c r="C35" s="10" t="str">
        <f>'[2]Okra'!C31</f>
        <v>nd</v>
      </c>
      <c r="D35" s="10" t="str">
        <f>'[2]Okra'!D31</f>
        <v>nd</v>
      </c>
    </row>
    <row r="36" spans="1:4" ht="12.75">
      <c r="A36" s="9" t="str">
        <f>'[2]Okra'!A32</f>
        <v>Panama</v>
      </c>
      <c r="B36" s="10" t="str">
        <f>'[2]Okra'!B32</f>
        <v>nd</v>
      </c>
      <c r="C36" s="10" t="str">
        <f>'[2]Okra'!C32</f>
        <v>nd</v>
      </c>
      <c r="D36" s="10" t="str">
        <f>'[2]Okra'!D32</f>
        <v>nd</v>
      </c>
    </row>
    <row r="37" spans="1:4" ht="12.75">
      <c r="A37" s="9" t="str">
        <f>'[2]Okra'!A33</f>
        <v>Peru</v>
      </c>
      <c r="B37" s="10" t="str">
        <f>'[2]Okra'!B33</f>
        <v>nd</v>
      </c>
      <c r="C37" s="10" t="str">
        <f>'[2]Okra'!C33</f>
        <v>nd</v>
      </c>
      <c r="D37" s="10" t="str">
        <f>'[2]Okra'!D33</f>
        <v>nd</v>
      </c>
    </row>
    <row r="38" spans="1:4" ht="12.75">
      <c r="A38" s="9" t="str">
        <f>'[2]Okra'!A34</f>
        <v>St. Barthelemy</v>
      </c>
      <c r="B38" s="10" t="str">
        <f>'[2]Okra'!B34</f>
        <v>nd</v>
      </c>
      <c r="C38" s="10" t="str">
        <f>'[2]Okra'!C34</f>
        <v>nd</v>
      </c>
      <c r="D38" s="10" t="str">
        <f>'[2]Okra'!D34</f>
        <v>nd</v>
      </c>
    </row>
    <row r="39" spans="1:4" ht="12.75">
      <c r="A39" s="9" t="str">
        <f>'[2]Okra'!A35</f>
        <v>St. Kitts and Nevis</v>
      </c>
      <c r="B39" s="10" t="str">
        <f>'[2]Okra'!B35</f>
        <v>nd</v>
      </c>
      <c r="C39" s="10" t="str">
        <f>'[2]Okra'!C35</f>
        <v>nd</v>
      </c>
      <c r="D39" s="10" t="str">
        <f>'[2]Okra'!D35</f>
        <v>nd</v>
      </c>
    </row>
    <row r="40" spans="1:4" ht="12.75">
      <c r="A40" s="9" t="str">
        <f>'[2]Okra'!A36</f>
        <v>St. Lucia</v>
      </c>
      <c r="B40" s="10" t="str">
        <f>'[2]Okra'!B36</f>
        <v>nd</v>
      </c>
      <c r="C40" s="10" t="str">
        <f>'[2]Okra'!C36</f>
        <v>nd</v>
      </c>
      <c r="D40" s="10" t="str">
        <f>'[2]Okra'!D36</f>
        <v>nd</v>
      </c>
    </row>
    <row r="41" spans="1:4" ht="12.75">
      <c r="A41" s="9" t="str">
        <f>'[2]Okra'!A37</f>
        <v>St. Martin</v>
      </c>
      <c r="B41" s="10" t="str">
        <f>'[2]Okra'!B37</f>
        <v>nd</v>
      </c>
      <c r="C41" s="10" t="str">
        <f>'[2]Okra'!C37</f>
        <v>nd</v>
      </c>
      <c r="D41" s="10" t="str">
        <f>'[2]Okra'!D37</f>
        <v>nd</v>
      </c>
    </row>
    <row r="42" spans="1:4" ht="12.75">
      <c r="A42" s="9" t="str">
        <f>'[2]Okra'!A38</f>
        <v>St. Vincent and the Grenadines</v>
      </c>
      <c r="B42" s="10" t="str">
        <f>'[2]Okra'!B38</f>
        <v>nd</v>
      </c>
      <c r="C42" s="10" t="str">
        <f>'[2]Okra'!C38</f>
        <v>nd</v>
      </c>
      <c r="D42" s="10" t="str">
        <f>'[2]Okra'!D38</f>
        <v>nd</v>
      </c>
    </row>
    <row r="43" spans="1:4" ht="12.75">
      <c r="A43" s="9" t="str">
        <f>'[2]Okra'!A39</f>
        <v>Suriname</v>
      </c>
      <c r="B43" s="10" t="str">
        <f>'[2]Okra'!B39</f>
        <v>nd</v>
      </c>
      <c r="C43" s="10" t="str">
        <f>'[2]Okra'!C39</f>
        <v>nd</v>
      </c>
      <c r="D43" s="10" t="str">
        <f>'[2]Okra'!D39</f>
        <v>nd</v>
      </c>
    </row>
    <row r="44" spans="1:4" ht="12.75">
      <c r="A44" s="9" t="str">
        <f>'[2]Okra'!A40</f>
        <v>Trinidad and Tobago</v>
      </c>
      <c r="B44" s="10" t="str">
        <f>'[2]Okra'!B40</f>
        <v>nd</v>
      </c>
      <c r="C44" s="10" t="str">
        <f>'[2]Okra'!C40</f>
        <v>nd</v>
      </c>
      <c r="D44" s="10" t="str">
        <f>'[2]Okra'!D40</f>
        <v>nd</v>
      </c>
    </row>
    <row r="45" spans="1:4" ht="12.75">
      <c r="A45" s="9" t="str">
        <f>'[2]Okra'!A41</f>
        <v>Turks and Caicos Islands</v>
      </c>
      <c r="B45" s="10" t="str">
        <f>'[2]Okra'!B41</f>
        <v>nd</v>
      </c>
      <c r="C45" s="10" t="str">
        <f>'[2]Okra'!C41</f>
        <v>nd</v>
      </c>
      <c r="D45" s="10" t="str">
        <f>'[2]Okra'!D41</f>
        <v>nd</v>
      </c>
    </row>
    <row r="46" spans="1:4" ht="12.75">
      <c r="A46" s="9" t="str">
        <f>'[2]Okra'!A42</f>
        <v>Venezuela</v>
      </c>
      <c r="B46" s="10" t="str">
        <f>'[2]Okra'!B42</f>
        <v>nd</v>
      </c>
      <c r="C46" s="10" t="str">
        <f>'[2]Okra'!C42</f>
        <v>nd</v>
      </c>
      <c r="D46" s="10" t="str">
        <f>'[2]Okra'!D42</f>
        <v>nd</v>
      </c>
    </row>
    <row r="47" spans="1:4" ht="12.75">
      <c r="A47" s="9" t="str">
        <f>'[2]Okra'!A43</f>
        <v>Virgin Islands, British</v>
      </c>
      <c r="B47" s="10" t="str">
        <f>'[2]Okra'!B43</f>
        <v>nd</v>
      </c>
      <c r="C47" s="10" t="str">
        <f>'[2]Okra'!C43</f>
        <v>nd</v>
      </c>
      <c r="D47" s="10" t="str">
        <f>'[2]Okra'!D43</f>
        <v>nd</v>
      </c>
    </row>
    <row r="48" spans="1:4" ht="12.75">
      <c r="A48" s="11" t="s">
        <v>6</v>
      </c>
      <c r="B48" s="12">
        <f>100*1000*SUM($B$6:B47)/'[2]Production_Quantity'!$B$46</f>
        <v>1.734651206061101</v>
      </c>
      <c r="C48" s="13">
        <f>100*1000*SUM($C$6:C47)/SUM('[2]Export_Quantity'!$B14)+0.001</f>
        <v>0.001</v>
      </c>
      <c r="D48" s="13">
        <f>100*SUM($D$6:D47)/SUM('[2]Export_Value'!$B14)+0.001</f>
        <v>0.001</v>
      </c>
    </row>
    <row r="49" spans="1:4" ht="12.75">
      <c r="A49" s="14" t="s">
        <v>7</v>
      </c>
      <c r="B49" s="15">
        <f>MEDIAN('[2]Production_Quantity'!$B$2:$B$43)/1000</f>
        <v>5.4</v>
      </c>
      <c r="C49" s="15">
        <f>MEDIAN('[2]Export_Quantity'!$B$2:$B$11)/1000+0.001</f>
        <v>0.001</v>
      </c>
      <c r="D49" s="15">
        <f>MEDIAN('[2]Export_Value'!$B$2:$B$11)+0.001</f>
        <v>0.001</v>
      </c>
    </row>
    <row r="50" spans="1:4" ht="12.75">
      <c r="A50" s="16" t="s">
        <v>8</v>
      </c>
      <c r="B50" s="15">
        <f>AVERAGE('[2]Production_Quantity'!$B$2:$B$43)/1000</f>
        <v>159.1160243902439</v>
      </c>
      <c r="C50" s="15">
        <f>AVERAGE('[2]Export_Quantity'!$B$2:$B$11)/1000</f>
        <v>0.011300000000000001</v>
      </c>
      <c r="D50" s="15">
        <f>AVERAGE('[2]Export_Value'!$B$2:$B$11)</f>
        <v>10.9</v>
      </c>
    </row>
    <row r="51" spans="1:4" ht="12.75">
      <c r="A51" s="17"/>
      <c r="B51" s="18">
        <f>SUM(B17:B19)</f>
        <v>0</v>
      </c>
      <c r="C51" s="18">
        <f>SUM(C17:C19)</f>
        <v>0</v>
      </c>
      <c r="D51" s="18">
        <f>SUM(D17:D19)</f>
        <v>0</v>
      </c>
    </row>
    <row r="52" spans="1:4" ht="12.75">
      <c r="A52" s="33" t="s">
        <v>9</v>
      </c>
      <c r="B52" s="33"/>
      <c r="C52" s="33"/>
      <c r="D52" s="33"/>
    </row>
    <row r="53" spans="1:4" ht="12.75">
      <c r="A53" s="33"/>
      <c r="B53" s="33"/>
      <c r="C53" s="33"/>
      <c r="D53" s="33"/>
    </row>
    <row r="54" spans="1:4" ht="12.75">
      <c r="A54" s="33"/>
      <c r="B54" s="33"/>
      <c r="C54" s="33"/>
      <c r="D54" s="33"/>
    </row>
    <row r="55" spans="1:4" ht="12.75">
      <c r="A55" s="33"/>
      <c r="B55" s="33"/>
      <c r="C55" s="33"/>
      <c r="D55" s="33"/>
    </row>
    <row r="56" spans="1:4" ht="12.75">
      <c r="A56" s="33"/>
      <c r="B56" s="33"/>
      <c r="C56" s="33"/>
      <c r="D56" s="33"/>
    </row>
    <row r="57" spans="1:4" ht="12.75">
      <c r="A57" s="33"/>
      <c r="B57" s="33"/>
      <c r="C57" s="33"/>
      <c r="D57" s="33"/>
    </row>
    <row r="58" spans="1:12" ht="12.75">
      <c r="A58" s="33"/>
      <c r="B58" s="33"/>
      <c r="C58" s="33"/>
      <c r="D58" s="33"/>
      <c r="E58" s="19"/>
      <c r="F58" s="19"/>
      <c r="G58" s="19"/>
      <c r="H58" s="19"/>
      <c r="I58" s="19"/>
      <c r="J58" s="19"/>
      <c r="K58" s="19"/>
      <c r="L58" s="19"/>
    </row>
    <row r="59" spans="1:12" ht="12.75">
      <c r="A59" s="33"/>
      <c r="B59" s="33"/>
      <c r="C59" s="33"/>
      <c r="D59" s="33"/>
      <c r="E59" s="19"/>
      <c r="F59" s="19"/>
      <c r="G59" s="19"/>
      <c r="H59" s="19"/>
      <c r="I59" s="19"/>
      <c r="J59" s="19"/>
      <c r="K59" s="19"/>
      <c r="L59" s="19"/>
    </row>
    <row r="60" spans="1:12" ht="12.75">
      <c r="A60" s="33"/>
      <c r="B60" s="33"/>
      <c r="C60" s="33"/>
      <c r="D60" s="33"/>
      <c r="E60" s="19"/>
      <c r="F60" s="19"/>
      <c r="G60" s="19"/>
      <c r="H60" s="19"/>
      <c r="I60" s="19"/>
      <c r="J60" s="19"/>
      <c r="K60" s="19"/>
      <c r="L60" s="19"/>
    </row>
    <row r="61" spans="1:4" ht="12.75" customHeight="1">
      <c r="A61" s="25" t="s">
        <v>14</v>
      </c>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3" t="s">
        <v>15</v>
      </c>
      <c r="B66" s="23"/>
      <c r="C66" s="23"/>
      <c r="D66" s="23"/>
    </row>
    <row r="67" spans="1:4" ht="12.75">
      <c r="A67" s="23"/>
      <c r="B67" s="23"/>
      <c r="C67" s="23"/>
      <c r="D67" s="23"/>
    </row>
    <row r="68" spans="1:4" ht="12.75">
      <c r="A68" s="23"/>
      <c r="B68" s="23"/>
      <c r="C68" s="23"/>
      <c r="D68" s="23"/>
    </row>
    <row r="69" spans="1:4" ht="12.75">
      <c r="A69" s="23"/>
      <c r="B69" s="23"/>
      <c r="C69" s="23"/>
      <c r="D69" s="23"/>
    </row>
    <row r="80" spans="6:12" ht="12.75">
      <c r="F80" s="24" t="s">
        <v>10</v>
      </c>
      <c r="G80" s="24"/>
      <c r="H80" s="24"/>
      <c r="I80" s="24"/>
      <c r="J80" s="24"/>
      <c r="K80" s="24"/>
      <c r="L80" s="24"/>
    </row>
    <row r="81" spans="6:12" ht="12.75">
      <c r="F81" s="24"/>
      <c r="G81" s="24"/>
      <c r="H81" s="24"/>
      <c r="I81" s="24"/>
      <c r="J81" s="24"/>
      <c r="K81" s="24"/>
      <c r="L81" s="24"/>
    </row>
    <row r="82" spans="1:12" ht="12.75">
      <c r="A82" s="22"/>
      <c r="B82" s="22"/>
      <c r="C82" s="22"/>
      <c r="D82" s="22"/>
      <c r="E82" s="22"/>
      <c r="F82" s="22"/>
      <c r="G82" s="22"/>
      <c r="H82" s="22"/>
      <c r="I82" s="22"/>
      <c r="J82" s="22"/>
      <c r="K82" s="22"/>
      <c r="L82" s="22"/>
    </row>
    <row r="83" spans="1:12" ht="12.75">
      <c r="A83" s="25" t="s">
        <v>16</v>
      </c>
      <c r="B83" s="25"/>
      <c r="C83" s="25"/>
      <c r="D83" s="25"/>
      <c r="E83" s="25"/>
      <c r="F83" s="25"/>
      <c r="G83" s="25"/>
      <c r="H83" s="25"/>
      <c r="I83" s="25"/>
      <c r="J83" s="25"/>
      <c r="K83" s="25"/>
      <c r="L83" s="25"/>
    </row>
    <row r="84" spans="1:12" ht="12.75">
      <c r="A84" s="25"/>
      <c r="B84" s="25"/>
      <c r="C84" s="25"/>
      <c r="D84" s="25"/>
      <c r="E84" s="25"/>
      <c r="F84" s="25"/>
      <c r="G84" s="25"/>
      <c r="H84" s="25"/>
      <c r="I84" s="25"/>
      <c r="J84" s="25"/>
      <c r="K84" s="25"/>
      <c r="L84" s="25"/>
    </row>
    <row r="85" spans="1:12" ht="12.75">
      <c r="A85" s="25"/>
      <c r="B85" s="25"/>
      <c r="C85" s="25"/>
      <c r="D85" s="25"/>
      <c r="E85" s="25"/>
      <c r="F85" s="25"/>
      <c r="G85" s="25"/>
      <c r="H85" s="25"/>
      <c r="I85" s="25"/>
      <c r="J85" s="25"/>
      <c r="K85" s="25"/>
      <c r="L85" s="25"/>
    </row>
    <row r="86" spans="1:12" ht="12.75">
      <c r="A86" s="22"/>
      <c r="B86" s="22"/>
      <c r="C86" s="22"/>
      <c r="D86" s="22"/>
      <c r="E86" s="22"/>
      <c r="F86" s="22"/>
      <c r="G86" s="22"/>
      <c r="H86" s="22"/>
      <c r="I86" s="22"/>
      <c r="J86" s="22"/>
      <c r="K86" s="22"/>
      <c r="L86" s="22"/>
    </row>
    <row r="104" spans="1:12" ht="12.75">
      <c r="A104" s="20"/>
      <c r="B104" s="21"/>
      <c r="C104" s="21"/>
      <c r="D104" s="21"/>
      <c r="E104" s="21"/>
      <c r="F104" s="21"/>
      <c r="G104" s="21"/>
      <c r="H104" s="21"/>
      <c r="I104" s="21"/>
      <c r="J104" s="21"/>
      <c r="K104" s="21"/>
      <c r="L104" s="21"/>
    </row>
  </sheetData>
  <sheetProtection/>
  <mergeCells count="9">
    <mergeCell ref="A66:D69"/>
    <mergeCell ref="F80:L81"/>
    <mergeCell ref="A83:L85"/>
    <mergeCell ref="A1:L1"/>
    <mergeCell ref="A3:D3"/>
    <mergeCell ref="F3:L3"/>
    <mergeCell ref="B5:C5"/>
    <mergeCell ref="A52:D60"/>
    <mergeCell ref="A61:D65"/>
  </mergeCells>
  <conditionalFormatting sqref="A6:A50">
    <cfRule type="cellIs" priority="145" dxfId="11" operator="equal" stopIfTrue="1">
      <formula>"Australia"</formula>
    </cfRule>
    <cfRule type="cellIs" priority="146" dxfId="11" operator="equal" stopIfTrue="1">
      <formula>"France"</formula>
    </cfRule>
  </conditionalFormatting>
  <conditionalFormatting sqref="A94:A65536 A1:A90">
    <cfRule type="cellIs" priority="75" dxfId="11" operator="equal" stopIfTrue="1">
      <formula>"Guadeloupe"</formula>
    </cfRule>
    <cfRule type="cellIs" priority="76" dxfId="11" operator="equal" stopIfTrue="1">
      <formula>"French Guiana"</formula>
    </cfRule>
    <cfRule type="cellIs" priority="77" dxfId="11" operator="equal" stopIfTrue="1">
      <formula>"Virgin Islands, British"</formula>
    </cfRule>
    <cfRule type="cellIs" priority="78" dxfId="11" operator="equal" stopIfTrue="1">
      <formula>"Virgin Islands (U.S.)"</formula>
    </cfRule>
    <cfRule type="cellIs" priority="79" dxfId="11" operator="equal" stopIfTrue="1">
      <formula>"United States"</formula>
    </cfRule>
    <cfRule type="cellIs" priority="80" dxfId="11" operator="equal" stopIfTrue="1">
      <formula>"United Kingdom"</formula>
    </cfRule>
    <cfRule type="cellIs" priority="81" dxfId="11" operator="equal" stopIfTrue="1">
      <formula>"United Arab Emirates"</formula>
    </cfRule>
    <cfRule type="cellIs" priority="82" dxfId="11" operator="equal" stopIfTrue="1">
      <formula>"Trinidad and Tobago"</formula>
    </cfRule>
    <cfRule type="cellIs" priority="83" dxfId="11" operator="equal" stopIfTrue="1">
      <formula>"Switzerland"</formula>
    </cfRule>
    <cfRule type="cellIs" priority="84" dxfId="11" operator="equal" stopIfTrue="1">
      <formula>"Sweden"</formula>
    </cfRule>
    <cfRule type="cellIs" priority="85" dxfId="11" operator="equal" stopIfTrue="1">
      <formula>"Spain"</formula>
    </cfRule>
    <cfRule type="cellIs" priority="86" dxfId="11" operator="equal" stopIfTrue="1">
      <formula>"Slovenia"</formula>
    </cfRule>
    <cfRule type="cellIs" priority="87" dxfId="11" operator="equal" stopIfTrue="1">
      <formula>"Slovak Republic"</formula>
    </cfRule>
    <cfRule type="cellIs" priority="88" dxfId="11" operator="equal" stopIfTrue="1">
      <formula>"Singapore"</formula>
    </cfRule>
    <cfRule type="cellIs" priority="89" dxfId="11" operator="equal" stopIfTrue="1">
      <formula>"Saudi Arabia"</formula>
    </cfRule>
    <cfRule type="cellIs" priority="90" dxfId="11" operator="equal" stopIfTrue="1">
      <formula>"San Marino"</formula>
    </cfRule>
    <cfRule type="cellIs" priority="91" dxfId="11" operator="equal" stopIfTrue="1">
      <formula>"Qatar"</formula>
    </cfRule>
    <cfRule type="cellIs" priority="92" dxfId="11" operator="equal" stopIfTrue="1">
      <formula>"Puerto Rico"</formula>
    </cfRule>
    <cfRule type="cellIs" priority="93" dxfId="11" operator="equal" stopIfTrue="1">
      <formula>"Portugal"</formula>
    </cfRule>
    <cfRule type="cellIs" priority="94" dxfId="11" operator="equal" stopIfTrue="1">
      <formula>"Oman"</formula>
    </cfRule>
    <cfRule type="cellIs" priority="95" dxfId="11" operator="equal" stopIfTrue="1">
      <formula>"Norway"</formula>
    </cfRule>
    <cfRule type="cellIs" priority="96" dxfId="11" operator="equal" stopIfTrue="1">
      <formula>"Northern Mariana Islands"</formula>
    </cfRule>
    <cfRule type="cellIs" priority="97" dxfId="11" operator="equal" stopIfTrue="1">
      <formula>"New Zealand"</formula>
    </cfRule>
    <cfRule type="cellIs" priority="98" dxfId="11" operator="equal" stopIfTrue="1">
      <formula>"New CAledonia"</formula>
    </cfRule>
    <cfRule type="cellIs" priority="99" dxfId="11" operator="equal" stopIfTrue="1">
      <formula>"Netherlands Antilles"</formula>
    </cfRule>
    <cfRule type="cellIs" priority="100" dxfId="11" operator="equal" stopIfTrue="1">
      <formula>"Netherlands"</formula>
    </cfRule>
    <cfRule type="cellIs" priority="101" dxfId="11" operator="equal" stopIfTrue="1">
      <formula>"Monaco"</formula>
    </cfRule>
    <cfRule type="cellIs" priority="102" dxfId="11" operator="equal" stopIfTrue="1">
      <formula>"Malta"</formula>
    </cfRule>
    <cfRule type="cellIs" priority="103" dxfId="11" operator="equal" stopIfTrue="1">
      <formula>"Macao SAR, China"</formula>
    </cfRule>
    <cfRule type="cellIs" priority="104" dxfId="11" operator="equal" stopIfTrue="1">
      <formula>"Luxembourg"</formula>
    </cfRule>
    <cfRule type="cellIs" priority="105" dxfId="11" operator="equal" stopIfTrue="1">
      <formula>"Liechtenstein"</formula>
    </cfRule>
    <cfRule type="cellIs" priority="106" dxfId="11" operator="equal" stopIfTrue="1">
      <formula>"Kuwait"</formula>
    </cfRule>
    <cfRule type="cellIs" priority="107" dxfId="11" operator="equal" stopIfTrue="1">
      <formula>"Korea, Republic of"</formula>
    </cfRule>
    <cfRule type="cellIs" priority="108" dxfId="11" operator="equal" stopIfTrue="1">
      <formula>"Japan"</formula>
    </cfRule>
    <cfRule type="cellIs" priority="109" dxfId="11" operator="equal" stopIfTrue="1">
      <formula>"Italy"</formula>
    </cfRule>
    <cfRule type="cellIs" priority="110" dxfId="11" operator="equal" stopIfTrue="1">
      <formula>"Israel"</formula>
    </cfRule>
    <cfRule type="cellIs" priority="111" dxfId="11" operator="equal" stopIfTrue="1">
      <formula>"Isle of Man"</formula>
    </cfRule>
    <cfRule type="cellIs" priority="112" dxfId="11" operator="equal" stopIfTrue="1">
      <formula>"Ireland"</formula>
    </cfRule>
    <cfRule type="cellIs" priority="113" dxfId="11" operator="equal" stopIfTrue="1">
      <formula>"Iceland"</formula>
    </cfRule>
    <cfRule type="cellIs" priority="114" dxfId="11" operator="equal" stopIfTrue="1">
      <formula>"Hungary"</formula>
    </cfRule>
    <cfRule type="cellIs" priority="115" dxfId="11" operator="equal" stopIfTrue="1">
      <formula>"Hong Kong"</formula>
    </cfRule>
    <cfRule type="cellIs" priority="116" dxfId="11" operator="equal" stopIfTrue="1">
      <formula>"China"</formula>
    </cfRule>
    <cfRule type="cellIs" priority="117" dxfId="11" operator="equal" stopIfTrue="1">
      <formula>"Guam"</formula>
    </cfRule>
    <cfRule type="cellIs" priority="118" dxfId="11" operator="equal" stopIfTrue="1">
      <formula>"Greenland"</formula>
    </cfRule>
    <cfRule type="cellIs" priority="119" dxfId="11" operator="equal" stopIfTrue="1">
      <formula>"Greece"</formula>
    </cfRule>
    <cfRule type="cellIs" priority="120" dxfId="11" operator="equal" stopIfTrue="1">
      <formula>"Germany"</formula>
    </cfRule>
    <cfRule type="cellIs" priority="121" dxfId="11" operator="equal" stopIfTrue="1">
      <formula>"French Polynesia"</formula>
    </cfRule>
    <cfRule type="cellIs" priority="122" dxfId="11" operator="equal" stopIfTrue="1">
      <formula>"France"</formula>
    </cfRule>
    <cfRule type="cellIs" priority="123" dxfId="11" operator="equal" stopIfTrue="1">
      <formula>"Finland"</formula>
    </cfRule>
    <cfRule type="cellIs" priority="124" dxfId="11" operator="equal" stopIfTrue="1">
      <formula>"Faeroe Islands"</formula>
    </cfRule>
    <cfRule type="cellIs" priority="125" dxfId="11" operator="equal" stopIfTrue="1">
      <formula>"Estoria"</formula>
    </cfRule>
    <cfRule type="cellIs" priority="126" dxfId="11" operator="equal" stopIfTrue="1">
      <formula>"Equatorial Guinea"</formula>
    </cfRule>
    <cfRule type="cellIs" priority="127" dxfId="11" operator="equal" stopIfTrue="1">
      <formula>"Denmark"</formula>
    </cfRule>
    <cfRule type="cellIs" priority="128" dxfId="11" operator="equal" stopIfTrue="1">
      <formula>"czech republic"</formula>
    </cfRule>
    <cfRule type="cellIs" priority="129" dxfId="11" operator="equal" stopIfTrue="1">
      <formula>"Cyprus"</formula>
    </cfRule>
    <cfRule type="cellIs" priority="130" dxfId="11" operator="equal" stopIfTrue="1">
      <formula>"croatia"</formula>
    </cfRule>
    <cfRule type="cellIs" priority="131" dxfId="11" operator="equal" stopIfTrue="1">
      <formula>"Channel Islands"</formula>
    </cfRule>
    <cfRule type="cellIs" priority="132" dxfId="11" operator="equal" stopIfTrue="1">
      <formula>"Cayman islands"</formula>
    </cfRule>
    <cfRule type="cellIs" priority="133" dxfId="11" operator="equal" stopIfTrue="1">
      <formula>"Canada"</formula>
    </cfRule>
    <cfRule type="cellIs" priority="134" dxfId="11" operator="equal" stopIfTrue="1">
      <formula>"Brunei Darussalam"</formula>
    </cfRule>
    <cfRule type="cellIs" priority="135" dxfId="11" operator="equal" stopIfTrue="1">
      <formula>"Bermuda"</formula>
    </cfRule>
    <cfRule type="cellIs" priority="136" dxfId="11" operator="equal" stopIfTrue="1">
      <formula>"Belgium"</formula>
    </cfRule>
    <cfRule type="cellIs" priority="137" dxfId="11" operator="equal" stopIfTrue="1">
      <formula>"Barbados"</formula>
    </cfRule>
    <cfRule type="cellIs" priority="138" dxfId="11" operator="equal" stopIfTrue="1">
      <formula>"Austria"</formula>
    </cfRule>
    <cfRule type="cellIs" priority="139" dxfId="11" operator="equal" stopIfTrue="1">
      <formula>"Andorra"</formula>
    </cfRule>
    <cfRule type="cellIs" priority="141" dxfId="11" operator="equal" stopIfTrue="1">
      <formula>"Aruba"</formula>
    </cfRule>
    <cfRule type="cellIs" priority="142" dxfId="11" operator="equal" stopIfTrue="1">
      <formula>"Australia"</formula>
    </cfRule>
    <cfRule type="cellIs" priority="143" dxfId="11" operator="equal" stopIfTrue="1">
      <formula>"Bahamas"</formula>
    </cfRule>
    <cfRule type="cellIs" priority="144" dxfId="11" operator="equal" stopIfTrue="1">
      <formula>"Bahrain"</formula>
    </cfRule>
  </conditionalFormatting>
  <conditionalFormatting sqref="A108:A112 A116:A65536 A101:A104 A97 A87:A91">
    <cfRule type="cellIs" priority="5" dxfId="11" operator="equal" stopIfTrue="1">
      <formula>"Guadeloupe"</formula>
    </cfRule>
    <cfRule type="cellIs" priority="6" dxfId="11" operator="equal" stopIfTrue="1">
      <formula>"French Guiana"</formula>
    </cfRule>
    <cfRule type="cellIs" priority="7" dxfId="11" operator="equal" stopIfTrue="1">
      <formula>"Virgin Islands, British"</formula>
    </cfRule>
    <cfRule type="cellIs" priority="8" dxfId="11" operator="equal" stopIfTrue="1">
      <formula>"Virgin Islands (U.S.)"</formula>
    </cfRule>
    <cfRule type="cellIs" priority="9" dxfId="11" operator="equal" stopIfTrue="1">
      <formula>"United States"</formula>
    </cfRule>
    <cfRule type="cellIs" priority="10" dxfId="11" operator="equal" stopIfTrue="1">
      <formula>"United Kingdom"</formula>
    </cfRule>
    <cfRule type="cellIs" priority="11" dxfId="11" operator="equal" stopIfTrue="1">
      <formula>"United Arab Emirates"</formula>
    </cfRule>
    <cfRule type="cellIs" priority="12" dxfId="11" operator="equal" stopIfTrue="1">
      <formula>"Trinidad and Tobago"</formula>
    </cfRule>
    <cfRule type="cellIs" priority="13" dxfId="11" operator="equal" stopIfTrue="1">
      <formula>"Switzerland"</formula>
    </cfRule>
    <cfRule type="cellIs" priority="14" dxfId="11" operator="equal" stopIfTrue="1">
      <formula>"Sweden"</formula>
    </cfRule>
    <cfRule type="cellIs" priority="15" dxfId="11" operator="equal" stopIfTrue="1">
      <formula>"Spain"</formula>
    </cfRule>
    <cfRule type="cellIs" priority="16" dxfId="11" operator="equal" stopIfTrue="1">
      <formula>"Slovenia"</formula>
    </cfRule>
    <cfRule type="cellIs" priority="17" dxfId="11" operator="equal" stopIfTrue="1">
      <formula>"Slovak Republic"</formula>
    </cfRule>
    <cfRule type="cellIs" priority="18" dxfId="11" operator="equal" stopIfTrue="1">
      <formula>"Singapore"</formula>
    </cfRule>
    <cfRule type="cellIs" priority="19" dxfId="11" operator="equal" stopIfTrue="1">
      <formula>"Saudi Arabia"</formula>
    </cfRule>
    <cfRule type="cellIs" priority="20" dxfId="11" operator="equal" stopIfTrue="1">
      <formula>"San Marino"</formula>
    </cfRule>
    <cfRule type="cellIs" priority="21" dxfId="11" operator="equal" stopIfTrue="1">
      <formula>"Qatar"</formula>
    </cfRule>
    <cfRule type="cellIs" priority="22" dxfId="11" operator="equal" stopIfTrue="1">
      <formula>"Puerto Rico"</formula>
    </cfRule>
    <cfRule type="cellIs" priority="23" dxfId="11" operator="equal" stopIfTrue="1">
      <formula>"Portugal"</formula>
    </cfRule>
    <cfRule type="cellIs" priority="24" dxfId="11" operator="equal" stopIfTrue="1">
      <formula>"Oman"</formula>
    </cfRule>
    <cfRule type="cellIs" priority="25" dxfId="11" operator="equal" stopIfTrue="1">
      <formula>"Norway"</formula>
    </cfRule>
    <cfRule type="cellIs" priority="26" dxfId="11" operator="equal" stopIfTrue="1">
      <formula>"Northern Mariana Islands"</formula>
    </cfRule>
    <cfRule type="cellIs" priority="27" dxfId="11" operator="equal" stopIfTrue="1">
      <formula>"New Zealand"</formula>
    </cfRule>
    <cfRule type="cellIs" priority="28" dxfId="11" operator="equal" stopIfTrue="1">
      <formula>"New CAledonia"</formula>
    </cfRule>
    <cfRule type="cellIs" priority="29" dxfId="11" operator="equal" stopIfTrue="1">
      <formula>"Netherlands Antilles"</formula>
    </cfRule>
    <cfRule type="cellIs" priority="30" dxfId="11" operator="equal" stopIfTrue="1">
      <formula>"Netherlands"</formula>
    </cfRule>
    <cfRule type="cellIs" priority="31" dxfId="11" operator="equal" stopIfTrue="1">
      <formula>"Monaco"</formula>
    </cfRule>
    <cfRule type="cellIs" priority="32" dxfId="11" operator="equal" stopIfTrue="1">
      <formula>"Malta"</formula>
    </cfRule>
    <cfRule type="cellIs" priority="33" dxfId="11" operator="equal" stopIfTrue="1">
      <formula>"Macao SAR, China"</formula>
    </cfRule>
    <cfRule type="cellIs" priority="34" dxfId="11" operator="equal" stopIfTrue="1">
      <formula>"Luxembourg"</formula>
    </cfRule>
    <cfRule type="cellIs" priority="35" dxfId="11" operator="equal" stopIfTrue="1">
      <formula>"Liechtenstein"</formula>
    </cfRule>
    <cfRule type="cellIs" priority="36" dxfId="11" operator="equal" stopIfTrue="1">
      <formula>"Kuwait"</formula>
    </cfRule>
    <cfRule type="cellIs" priority="37" dxfId="11" operator="equal" stopIfTrue="1">
      <formula>"Korea, Republic of"</formula>
    </cfRule>
    <cfRule type="cellIs" priority="38" dxfId="11" operator="equal" stopIfTrue="1">
      <formula>"Japan"</formula>
    </cfRule>
    <cfRule type="cellIs" priority="39" dxfId="11" operator="equal" stopIfTrue="1">
      <formula>"Italy"</formula>
    </cfRule>
    <cfRule type="cellIs" priority="40" dxfId="11" operator="equal" stopIfTrue="1">
      <formula>"Israel"</formula>
    </cfRule>
    <cfRule type="cellIs" priority="41" dxfId="11" operator="equal" stopIfTrue="1">
      <formula>"Isle of Man"</formula>
    </cfRule>
    <cfRule type="cellIs" priority="42" dxfId="11" operator="equal" stopIfTrue="1">
      <formula>"Ireland"</formula>
    </cfRule>
    <cfRule type="cellIs" priority="43" dxfId="11" operator="equal" stopIfTrue="1">
      <formula>"Iceland"</formula>
    </cfRule>
    <cfRule type="cellIs" priority="44" dxfId="11" operator="equal" stopIfTrue="1">
      <formula>"Hungary"</formula>
    </cfRule>
    <cfRule type="cellIs" priority="45" dxfId="11" operator="equal" stopIfTrue="1">
      <formula>"Hong Kong"</formula>
    </cfRule>
    <cfRule type="cellIs" priority="46" dxfId="11" operator="equal" stopIfTrue="1">
      <formula>"China"</formula>
    </cfRule>
    <cfRule type="cellIs" priority="47" dxfId="11" operator="equal" stopIfTrue="1">
      <formula>"Guam"</formula>
    </cfRule>
    <cfRule type="cellIs" priority="48" dxfId="11" operator="equal" stopIfTrue="1">
      <formula>"Greenland"</formula>
    </cfRule>
    <cfRule type="cellIs" priority="49" dxfId="11" operator="equal" stopIfTrue="1">
      <formula>"Greece"</formula>
    </cfRule>
    <cfRule type="cellIs" priority="50" dxfId="11" operator="equal" stopIfTrue="1">
      <formula>"Germany"</formula>
    </cfRule>
    <cfRule type="cellIs" priority="51" dxfId="11" operator="equal" stopIfTrue="1">
      <formula>"French Polynesia"</formula>
    </cfRule>
    <cfRule type="cellIs" priority="52" dxfId="11" operator="equal" stopIfTrue="1">
      <formula>"France"</formula>
    </cfRule>
    <cfRule type="cellIs" priority="53" dxfId="11" operator="equal" stopIfTrue="1">
      <formula>"Finland"</formula>
    </cfRule>
    <cfRule type="cellIs" priority="54" dxfId="11" operator="equal" stopIfTrue="1">
      <formula>"Faeroe Islands"</formula>
    </cfRule>
    <cfRule type="cellIs" priority="55" dxfId="11" operator="equal" stopIfTrue="1">
      <formula>"Estoria"</formula>
    </cfRule>
    <cfRule type="cellIs" priority="56" dxfId="11" operator="equal" stopIfTrue="1">
      <formula>"Equatorial Guinea"</formula>
    </cfRule>
    <cfRule type="cellIs" priority="57" dxfId="11" operator="equal" stopIfTrue="1">
      <formula>"Denmark"</formula>
    </cfRule>
    <cfRule type="cellIs" priority="58" dxfId="11" operator="equal" stopIfTrue="1">
      <formula>"czech republic"</formula>
    </cfRule>
    <cfRule type="cellIs" priority="59" dxfId="11" operator="equal" stopIfTrue="1">
      <formula>"Cyprus"</formula>
    </cfRule>
    <cfRule type="cellIs" priority="60" dxfId="11" operator="equal" stopIfTrue="1">
      <formula>"croatia"</formula>
    </cfRule>
    <cfRule type="cellIs" priority="61" dxfId="11" operator="equal" stopIfTrue="1">
      <formula>"Channel Islands"</formula>
    </cfRule>
    <cfRule type="cellIs" priority="62" dxfId="11" operator="equal" stopIfTrue="1">
      <formula>"Cayman islands"</formula>
    </cfRule>
    <cfRule type="cellIs" priority="63" dxfId="11" operator="equal" stopIfTrue="1">
      <formula>"Canada"</formula>
    </cfRule>
    <cfRule type="cellIs" priority="64" dxfId="11" operator="equal" stopIfTrue="1">
      <formula>"Brunei Darussalam"</formula>
    </cfRule>
    <cfRule type="cellIs" priority="65" dxfId="11" operator="equal" stopIfTrue="1">
      <formula>"Bermuda"</formula>
    </cfRule>
    <cfRule type="cellIs" priority="66" dxfId="11" operator="equal" stopIfTrue="1">
      <formula>"Belgium"</formula>
    </cfRule>
    <cfRule type="cellIs" priority="67" dxfId="11" operator="equal" stopIfTrue="1">
      <formula>"Barbados"</formula>
    </cfRule>
    <cfRule type="cellIs" priority="68" dxfId="11" operator="equal" stopIfTrue="1">
      <formula>"Austria"</formula>
    </cfRule>
    <cfRule type="cellIs" priority="69" dxfId="11" operator="equal" stopIfTrue="1">
      <formula>"Andorra"</formula>
    </cfRule>
    <cfRule type="cellIs" priority="70" dxfId="11" operator="equal" stopIfTrue="1">
      <formula>"Antigua and Barbuda"</formula>
    </cfRule>
    <cfRule type="cellIs" priority="71" dxfId="11" operator="equal" stopIfTrue="1">
      <formula>"Aruba"</formula>
    </cfRule>
    <cfRule type="cellIs" priority="72" dxfId="11" operator="equal" stopIfTrue="1">
      <formula>"Australia"</formula>
    </cfRule>
    <cfRule type="cellIs" priority="73" dxfId="11" operator="equal" stopIfTrue="1">
      <formula>"Bahamas"</formula>
    </cfRule>
    <cfRule type="cellIs" priority="74" dxfId="11" operator="equal" stopIfTrue="1">
      <formula>"Bahrain"</formula>
    </cfRule>
  </conditionalFormatting>
  <conditionalFormatting sqref="A1:IV65536">
    <cfRule type="cellIs" priority="1" dxfId="11" operator="equal" stopIfTrue="1">
      <formula>"Turks and Caicos Islands"</formula>
    </cfRule>
    <cfRule type="cellIs" priority="2" dxfId="11" operator="equal" stopIfTrue="1">
      <formula>"Poland"</formula>
    </cfRule>
    <cfRule type="cellIs" priority="3" dxfId="11" operator="equal" stopIfTrue="1">
      <formula>"Latvia"</formula>
    </cfRule>
    <cfRule type="cellIs" priority="4" dxfId="11" operator="equal" stopIfTrue="1">
      <formula>"Gibraltar"</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2011-07-29T13:33:10Z</dcterms:modified>
  <cp:category/>
  <cp:version/>
  <cp:contentType/>
  <cp:contentStatus/>
</cp:coreProperties>
</file>