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Broccolicauliflower" sheetId="1" r:id="rId1"/>
  </sheets>
  <externalReferences>
    <externalReference r:id="rId4"/>
  </externalReferences>
  <definedNames>
    <definedName name="Broccolicauliflower">'Broccolicauliflower'!$A$1:$E$65</definedName>
    <definedName name="Export_Quantity">#REF!</definedName>
    <definedName name="Export_Value">#REF!</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<sst xmlns="http://schemas.openxmlformats.org/spreadsheetml/2006/main" count="17" uniqueCount="17">
  <si>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</si>
  <si>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</si>
  <si>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</si>
  <si>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</si>
  <si>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</si>
  <si>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</si>
  <si>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</si>
  <si>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</si>
  <si>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</si>
  <si>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</si>
  <si>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</si>
  <si>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Broccoli and Cauliflower:  U.S. import-eligible countries; world production and exports</t>
  </si>
  <si>
    <t>Total production, exports and export value (2008) for countries eligible to ship broccoli and cauliflower to the United States</t>
  </si>
  <si>
    <t>Top world producers and exporters of broccoli and cauliflower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</si>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</sst>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7" fillId="0" borderId="0" xfId="0" applyNumberFormat="1"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Broccoli and cauliflower production</a:t>
            </a:r>
          </a:p>
        </c:rich>
      </c:tx>
      <c:layout>
        <c:manualLayout>
          <c:xMode val="factor"/>
          <c:yMode val="factor"/>
          <c:x val="0.1285"/>
          <c:y val="0"/>
        </c:manualLayout>
      </c:layout>
      <c:spPr>
        <a:noFill/>
        <a:ln w="3175">
          <a:noFill/>
        </a:ln>
      </c:spPr>
    </c:title>
    <c:plotArea>
      <c:layout>
        <c:manualLayout>
          <c:xMode val="edge"/>
          <c:yMode val="edge"/>
          <c:x val="0.032"/>
          <c:y val="0.10725"/>
          <c:w val="0.934"/>
          <c:h val="0.811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3"/>
            <c:invertIfNegative val="0"/>
            <c:spPr>
              <a:solidFill>
                <a:srgbClr val="FFFFFF"/>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BFBFBF"/>
              </a:solidFill>
              <a:ln w="12700">
                <a:solidFill>
                  <a:srgbClr val="000000"/>
                </a:solidFill>
              </a:ln>
            </c:spPr>
          </c:dPt>
          <c:cat>
            <c:strRef>
              <c:f>'[1]Production_Quantity'!$A$2:$A$11</c:f>
              <c:strCache>
                <c:ptCount val="10"/>
                <c:pt idx="0">
                  <c:v>United Kingdom</c:v>
                </c:pt>
                <c:pt idx="1">
                  <c:v>Pakistan</c:v>
                </c:pt>
                <c:pt idx="2">
                  <c:v>Poland</c:v>
                </c:pt>
                <c:pt idx="3">
                  <c:v>United States of America</c:v>
                </c:pt>
                <c:pt idx="4">
                  <c:v>Mexico</c:v>
                </c:pt>
                <c:pt idx="5">
                  <c:v>France</c:v>
                </c:pt>
                <c:pt idx="6">
                  <c:v>Italy</c:v>
                </c:pt>
                <c:pt idx="7">
                  <c:v>Spain</c:v>
                </c:pt>
                <c:pt idx="8">
                  <c:v>India</c:v>
                </c:pt>
                <c:pt idx="9">
                  <c:v>China</c:v>
                </c:pt>
              </c:strCache>
            </c:strRef>
          </c:cat>
          <c:val>
            <c:numRef>
              <c:f>'[1]Production_Quantity'!$B$2:$B$11</c:f>
              <c:numCache>
                <c:ptCount val="10"/>
                <c:pt idx="0">
                  <c:v>186400</c:v>
                </c:pt>
                <c:pt idx="1">
                  <c:v>212228</c:v>
                </c:pt>
                <c:pt idx="2">
                  <c:v>282425</c:v>
                </c:pt>
                <c:pt idx="3">
                  <c:v>309710</c:v>
                </c:pt>
                <c:pt idx="4">
                  <c:v>326108</c:v>
                </c:pt>
                <c:pt idx="5">
                  <c:v>381909</c:v>
                </c:pt>
                <c:pt idx="6">
                  <c:v>410571</c:v>
                </c:pt>
                <c:pt idx="7">
                  <c:v>450100</c:v>
                </c:pt>
                <c:pt idx="8">
                  <c:v>5014500</c:v>
                </c:pt>
                <c:pt idx="9">
                  <c:v>8067917</c:v>
                </c:pt>
              </c:numCache>
            </c:numRef>
          </c:val>
        </c:ser>
        <c:axId val="33964454"/>
        <c:axId val="42164895"/>
      </c:barChart>
      <c:catAx>
        <c:axId val="33964454"/>
        <c:scaling>
          <c:orientation val="minMax"/>
        </c:scaling>
        <c:axPos val="l"/>
        <c:delete val="0"/>
        <c:numFmt formatCode="General" sourceLinked="1"/>
        <c:majorTickMark val="out"/>
        <c:minorTickMark val="none"/>
        <c:tickLblPos val="nextTo"/>
        <c:spPr>
          <a:ln w="3175">
            <a:solidFill>
              <a:srgbClr val="000000"/>
            </a:solidFill>
          </a:ln>
        </c:spPr>
        <c:crossAx val="42164895"/>
        <c:crosses val="autoZero"/>
        <c:auto val="1"/>
        <c:lblOffset val="100"/>
        <c:tickLblSkip val="1"/>
        <c:noMultiLvlLbl val="0"/>
      </c:catAx>
      <c:valAx>
        <c:axId val="42164895"/>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75"/>
              <c:y val="-0.03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964454"/>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Broccoli and cauliflower exports</a:t>
            </a:r>
          </a:p>
        </c:rich>
      </c:tx>
      <c:layout>
        <c:manualLayout>
          <c:xMode val="factor"/>
          <c:yMode val="factor"/>
          <c:x val="0.123"/>
          <c:y val="0"/>
        </c:manualLayout>
      </c:layout>
      <c:spPr>
        <a:noFill/>
        <a:ln w="3175">
          <a:noFill/>
        </a:ln>
      </c:spPr>
    </c:title>
    <c:plotArea>
      <c:layout>
        <c:manualLayout>
          <c:xMode val="edge"/>
          <c:yMode val="edge"/>
          <c:x val="0.0135"/>
          <c:y val="0.13325"/>
          <c:w val="0.95925"/>
          <c:h val="0.7625"/>
        </c:manualLayout>
      </c:layout>
      <c:barChart>
        <c:barDir val="bar"/>
        <c:grouping val="clustered"/>
        <c:varyColors val="0"/>
        <c:ser>
          <c:idx val="0"/>
          <c:order val="0"/>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000000"/>
              </a:solidFill>
              <a:ln w="12700">
                <a:solidFill>
                  <a:srgbClr val="000000"/>
                </a:solidFill>
              </a:ln>
            </c:spPr>
          </c:dPt>
          <c:dPt>
            <c:idx val="3"/>
            <c:invertIfNegative val="0"/>
            <c:spPr>
              <a:solidFill>
                <a:srgbClr val="000000"/>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FFFFFF"/>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'[1]Export_Quantity'!$A$2:$A$11</c:f>
              <c:strCache>
                <c:ptCount val="10"/>
                <c:pt idx="0">
                  <c:v>Germany</c:v>
                </c:pt>
                <c:pt idx="1">
                  <c:v>Netherlands</c:v>
                </c:pt>
                <c:pt idx="2">
                  <c:v>China</c:v>
                </c:pt>
                <c:pt idx="3">
                  <c:v>Ecuador</c:v>
                </c:pt>
                <c:pt idx="4">
                  <c:v>Guatemala</c:v>
                </c:pt>
                <c:pt idx="5">
                  <c:v>Italy</c:v>
                </c:pt>
                <c:pt idx="6">
                  <c:v>Mexico</c:v>
                </c:pt>
                <c:pt idx="7">
                  <c:v>United States of America</c:v>
                </c:pt>
                <c:pt idx="8">
                  <c:v>France</c:v>
                </c:pt>
                <c:pt idx="9">
                  <c:v>Spain</c:v>
                </c:pt>
              </c:strCache>
            </c:strRef>
          </c:cat>
          <c:val>
            <c:numRef>
              <c:f>'[1]Export_Quantity'!$B$2:$B$11</c:f>
              <c:numCache>
                <c:ptCount val="10"/>
                <c:pt idx="0">
                  <c:v>23482</c:v>
                </c:pt>
                <c:pt idx="1">
                  <c:v>25392</c:v>
                </c:pt>
                <c:pt idx="2">
                  <c:v>56904</c:v>
                </c:pt>
                <c:pt idx="3">
                  <c:v>59798</c:v>
                </c:pt>
                <c:pt idx="4">
                  <c:v>62356</c:v>
                </c:pt>
                <c:pt idx="5">
                  <c:v>65766</c:v>
                </c:pt>
                <c:pt idx="6">
                  <c:v>77704</c:v>
                </c:pt>
                <c:pt idx="7">
                  <c:v>82824</c:v>
                </c:pt>
                <c:pt idx="8">
                  <c:v>165645</c:v>
                </c:pt>
                <c:pt idx="9">
                  <c:v>244876</c:v>
                </c:pt>
              </c:numCache>
            </c:numRef>
          </c:val>
        </c:ser>
        <c:axId val="13047564"/>
        <c:axId val="5563389"/>
      </c:barChart>
      <c:catAx>
        <c:axId val="13047564"/>
        <c:scaling>
          <c:orientation val="minMax"/>
        </c:scaling>
        <c:axPos val="l"/>
        <c:delete val="0"/>
        <c:numFmt formatCode="General" sourceLinked="1"/>
        <c:majorTickMark val="out"/>
        <c:minorTickMark val="none"/>
        <c:tickLblPos val="nextTo"/>
        <c:spPr>
          <a:ln w="3175">
            <a:solidFill>
              <a:srgbClr val="000000"/>
            </a:solidFill>
          </a:ln>
        </c:spPr>
        <c:crossAx val="5563389"/>
        <c:crosses val="autoZero"/>
        <c:auto val="1"/>
        <c:lblOffset val="100"/>
        <c:tickLblSkip val="1"/>
        <c:noMultiLvlLbl val="0"/>
      </c:catAx>
      <c:valAx>
        <c:axId val="5563389"/>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45"/>
              <c:y val="-0.0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047564"/>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Broccoli and cauliflower export values</a:t>
            </a:r>
          </a:p>
        </c:rich>
      </c:tx>
      <c:layout>
        <c:manualLayout>
          <c:xMode val="factor"/>
          <c:yMode val="factor"/>
          <c:x val="0.12175"/>
          <c:y val="0"/>
        </c:manualLayout>
      </c:layout>
      <c:spPr>
        <a:noFill/>
        <a:ln w="3175">
          <a:noFill/>
        </a:ln>
      </c:spPr>
    </c:title>
    <c:plotArea>
      <c:layout>
        <c:manualLayout>
          <c:xMode val="edge"/>
          <c:yMode val="edge"/>
          <c:x val="0.022"/>
          <c:y val="0.13375"/>
          <c:w val="0.953"/>
          <c:h val="0.757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000000"/>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FFFFFF"/>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'[1]Export_Value'!$A$2:$A$11</c:f>
              <c:strCache>
                <c:ptCount val="10"/>
                <c:pt idx="0">
                  <c:v>China</c:v>
                </c:pt>
                <c:pt idx="1">
                  <c:v>Germany</c:v>
                </c:pt>
                <c:pt idx="2">
                  <c:v>Netherlands</c:v>
                </c:pt>
                <c:pt idx="3">
                  <c:v>Guatemala</c:v>
                </c:pt>
                <c:pt idx="4">
                  <c:v>Mexico</c:v>
                </c:pt>
                <c:pt idx="5">
                  <c:v>Ecuador</c:v>
                </c:pt>
                <c:pt idx="6">
                  <c:v>Italy</c:v>
                </c:pt>
                <c:pt idx="7">
                  <c:v>United States of America</c:v>
                </c:pt>
                <c:pt idx="8">
                  <c:v>France</c:v>
                </c:pt>
                <c:pt idx="9">
                  <c:v>Spain</c:v>
                </c:pt>
              </c:strCache>
            </c:strRef>
          </c:cat>
          <c:val>
            <c:numRef>
              <c:f>'[1]Export_Value'!$B$2:$B$11</c:f>
              <c:numCache>
                <c:ptCount val="10"/>
                <c:pt idx="0">
                  <c:v>17997</c:v>
                </c:pt>
                <c:pt idx="1">
                  <c:v>21243</c:v>
                </c:pt>
                <c:pt idx="2">
                  <c:v>28588</c:v>
                </c:pt>
                <c:pt idx="3">
                  <c:v>39328</c:v>
                </c:pt>
                <c:pt idx="4">
                  <c:v>49561</c:v>
                </c:pt>
                <c:pt idx="5">
                  <c:v>52559</c:v>
                </c:pt>
                <c:pt idx="6">
                  <c:v>66453</c:v>
                </c:pt>
                <c:pt idx="7">
                  <c:v>68174</c:v>
                </c:pt>
                <c:pt idx="8">
                  <c:v>124903</c:v>
                </c:pt>
                <c:pt idx="9">
                  <c:v>298440</c:v>
                </c:pt>
              </c:numCache>
            </c:numRef>
          </c:val>
        </c:ser>
        <c:axId val="49722306"/>
        <c:axId val="37535467"/>
      </c:barChart>
      <c:catAx>
        <c:axId val="49722306"/>
        <c:scaling>
          <c:orientation val="minMax"/>
        </c:scaling>
        <c:axPos val="l"/>
        <c:delete val="0"/>
        <c:numFmt formatCode="General" sourceLinked="1"/>
        <c:majorTickMark val="out"/>
        <c:minorTickMark val="none"/>
        <c:tickLblPos val="nextTo"/>
        <c:spPr>
          <a:ln w="3175">
            <a:solidFill>
              <a:srgbClr val="000000"/>
            </a:solidFill>
          </a:ln>
        </c:spPr>
        <c:crossAx val="37535467"/>
        <c:crosses val="autoZero"/>
        <c:auto val="1"/>
        <c:lblOffset val="100"/>
        <c:tickLblSkip val="1"/>
        <c:noMultiLvlLbl val="0"/>
      </c:catAx>
      <c:valAx>
        <c:axId val="37535467"/>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625"/>
              <c:y val="-0.02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9722306"/>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xdr:rowOff>
    </xdr:from>
    <xdr:to>
      <xdr:col>11</xdr:col>
      <xdr:colOff>676275</xdr:colOff>
      <xdr:row>27</xdr:row>
      <xdr:rowOff>28575</xdr:rowOff>
    </xdr:to>
    <xdr:graphicFrame>
      <xdr:nvGraphicFramePr>
        <xdr:cNvPr id="1" name="Chart 1"/>
        <xdr:cNvGraphicFramePr/>
      </xdr:nvGraphicFramePr>
      <xdr:xfrm>
        <a:off x="4981575" y="742950"/>
        <a:ext cx="4314825" cy="389572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28</xdr:row>
      <xdr:rowOff>133350</xdr:rowOff>
    </xdr:from>
    <xdr:to>
      <xdr:col>11</xdr:col>
      <xdr:colOff>704850</xdr:colOff>
      <xdr:row>55</xdr:row>
      <xdr:rowOff>0</xdr:rowOff>
    </xdr:to>
    <xdr:graphicFrame>
      <xdr:nvGraphicFramePr>
        <xdr:cNvPr id="2" name="Chart 2"/>
        <xdr:cNvGraphicFramePr/>
      </xdr:nvGraphicFramePr>
      <xdr:xfrm>
        <a:off x="4981575" y="4905375"/>
        <a:ext cx="4343400" cy="4238625"/>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57</xdr:row>
      <xdr:rowOff>152400</xdr:rowOff>
    </xdr:from>
    <xdr:to>
      <xdr:col>12</xdr:col>
      <xdr:colOff>0</xdr:colOff>
      <xdr:row>86</xdr:row>
      <xdr:rowOff>114300</xdr:rowOff>
    </xdr:to>
    <xdr:graphicFrame>
      <xdr:nvGraphicFramePr>
        <xdr:cNvPr id="3" name="Chart 3"/>
        <xdr:cNvGraphicFramePr/>
      </xdr:nvGraphicFramePr>
      <xdr:xfrm>
        <a:off x="4972050" y="9620250"/>
        <a:ext cx="4391025" cy="46291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0-Broccolicauliflow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roccolicauliflower"/>
      <sheetName val="Production_Quantity"/>
      <sheetName val="Export_Quantity"/>
      <sheetName val="Export_Value"/>
    </sheetNames>
    <sheetDataSet>
      <sheetData sheetId="0">
        <row r="2">
          <cell r="A2" t="str">
            <v>Antigua and Barbuda</v>
          </cell>
          <cell r="B2" t="str">
            <v>nd</v>
          </cell>
          <cell r="C2" t="str">
            <v>nd</v>
          </cell>
          <cell r="D2" t="str">
            <v>nd</v>
          </cell>
        </row>
        <row r="3">
          <cell r="A3" t="str">
            <v>Argentina</v>
          </cell>
          <cell r="B3" t="str">
            <v>nd</v>
          </cell>
          <cell r="C3" t="str">
            <v>0.00</v>
          </cell>
          <cell r="D3" t="str">
            <v>0.00</v>
          </cell>
        </row>
        <row r="4">
          <cell r="A4" t="str">
            <v>Austria</v>
          </cell>
          <cell r="B4">
            <v>7.584</v>
          </cell>
          <cell r="C4">
            <v>0.618</v>
          </cell>
          <cell r="D4">
            <v>726</v>
          </cell>
        </row>
        <row r="5">
          <cell r="A5" t="str">
            <v>Bahamas</v>
          </cell>
          <cell r="B5" t="str">
            <v>nd</v>
          </cell>
          <cell r="C5" t="str">
            <v>nd</v>
          </cell>
          <cell r="D5" t="str">
            <v>nd</v>
          </cell>
        </row>
        <row r="6">
          <cell r="A6" t="str">
            <v>Barbados</v>
          </cell>
          <cell r="B6" t="str">
            <v>nd</v>
          </cell>
          <cell r="C6">
            <v>0.002</v>
          </cell>
          <cell r="D6">
            <v>1</v>
          </cell>
        </row>
        <row r="7">
          <cell r="A7" t="str">
            <v>Belgium</v>
          </cell>
          <cell r="B7">
            <v>94</v>
          </cell>
          <cell r="C7">
            <v>7.982</v>
          </cell>
          <cell r="D7">
            <v>7598</v>
          </cell>
        </row>
        <row r="8">
          <cell r="A8" t="str">
            <v>Belize</v>
          </cell>
          <cell r="B8" t="str">
            <v>nd</v>
          </cell>
          <cell r="C8" t="str">
            <v>nd</v>
          </cell>
          <cell r="D8" t="str">
            <v>nd</v>
          </cell>
        </row>
        <row r="9">
          <cell r="A9" t="str">
            <v>Bermuda</v>
          </cell>
          <cell r="B9" t="str">
            <v>nd</v>
          </cell>
          <cell r="C9" t="str">
            <v>nd</v>
          </cell>
          <cell r="D9" t="str">
            <v>nd</v>
          </cell>
        </row>
        <row r="10">
          <cell r="A10" t="str">
            <v>Brazil</v>
          </cell>
          <cell r="B10" t="str">
            <v>nd</v>
          </cell>
          <cell r="C10" t="str">
            <v>0.00</v>
          </cell>
          <cell r="D10" t="str">
            <v>0.00</v>
          </cell>
        </row>
        <row r="11">
          <cell r="A11" t="str">
            <v>Canada</v>
          </cell>
          <cell r="B11">
            <v>26.068</v>
          </cell>
          <cell r="C11">
            <v>10.623</v>
          </cell>
          <cell r="D11">
            <v>7428</v>
          </cell>
        </row>
        <row r="12">
          <cell r="A12" t="str">
            <v>Cayman Islands</v>
          </cell>
          <cell r="B12" t="str">
            <v>nd</v>
          </cell>
          <cell r="C12" t="str">
            <v>nd</v>
          </cell>
          <cell r="D12" t="str">
            <v>nd</v>
          </cell>
        </row>
        <row r="13">
          <cell r="A13" t="str">
            <v>Chile</v>
          </cell>
          <cell r="B13">
            <v>28</v>
          </cell>
          <cell r="C13">
            <v>0.005</v>
          </cell>
          <cell r="D13">
            <v>9</v>
          </cell>
        </row>
        <row r="14">
          <cell r="A14" t="str">
            <v>Colombia</v>
          </cell>
          <cell r="B14">
            <v>14.848</v>
          </cell>
          <cell r="C14">
            <v>0.434</v>
          </cell>
          <cell r="D14">
            <v>261</v>
          </cell>
        </row>
        <row r="15">
          <cell r="A15" t="str">
            <v>Costa Rica</v>
          </cell>
          <cell r="B15" t="str">
            <v>nd</v>
          </cell>
          <cell r="C15">
            <v>0.44</v>
          </cell>
          <cell r="D15">
            <v>184</v>
          </cell>
        </row>
        <row r="16">
          <cell r="A16" t="str">
            <v>Cyprus</v>
          </cell>
          <cell r="B16">
            <v>2.216</v>
          </cell>
          <cell r="C16" t="str">
            <v>0.00</v>
          </cell>
          <cell r="D16" t="str">
            <v>0.00</v>
          </cell>
        </row>
        <row r="17">
          <cell r="A17" t="str">
            <v>Denmark</v>
          </cell>
          <cell r="B17">
            <v>6</v>
          </cell>
          <cell r="C17">
            <v>0.45</v>
          </cell>
          <cell r="D17">
            <v>707</v>
          </cell>
        </row>
        <row r="18">
          <cell r="A18" t="str">
            <v>Dominica</v>
          </cell>
          <cell r="B18" t="str">
            <v>nd</v>
          </cell>
          <cell r="C18" t="str">
            <v>nd</v>
          </cell>
          <cell r="D18" t="str">
            <v>nd</v>
          </cell>
        </row>
        <row r="19">
          <cell r="A19" t="str">
            <v>Dominican Republic</v>
          </cell>
          <cell r="B19" t="str">
            <v>nd</v>
          </cell>
          <cell r="C19" t="str">
            <v>nd</v>
          </cell>
          <cell r="D19" t="str">
            <v>nd</v>
          </cell>
        </row>
        <row r="20">
          <cell r="A20" t="str">
            <v>Ecuador</v>
          </cell>
          <cell r="B20">
            <v>76</v>
          </cell>
          <cell r="C20">
            <v>59.798</v>
          </cell>
          <cell r="D20">
            <v>52559</v>
          </cell>
        </row>
        <row r="21">
          <cell r="A21" t="str">
            <v>Egypt</v>
          </cell>
          <cell r="B21">
            <v>125</v>
          </cell>
          <cell r="C21">
            <v>0.042</v>
          </cell>
          <cell r="D21">
            <v>42</v>
          </cell>
        </row>
        <row r="22">
          <cell r="A22" t="str">
            <v>El Salvador</v>
          </cell>
          <cell r="B22" t="str">
            <v>nd</v>
          </cell>
          <cell r="C22" t="str">
            <v>0.00</v>
          </cell>
          <cell r="D22" t="str">
            <v>0.00</v>
          </cell>
        </row>
        <row r="23">
          <cell r="A23" t="str">
            <v>France</v>
          </cell>
          <cell r="B23">
            <v>381.909</v>
          </cell>
          <cell r="C23">
            <v>165.645</v>
          </cell>
          <cell r="D23">
            <v>124903</v>
          </cell>
        </row>
        <row r="24">
          <cell r="A24" t="str">
            <v>Germany</v>
          </cell>
          <cell r="B24">
            <v>150.737</v>
          </cell>
          <cell r="C24">
            <v>23.482</v>
          </cell>
          <cell r="D24">
            <v>21243</v>
          </cell>
        </row>
        <row r="25">
          <cell r="A25" t="str">
            <v>Greece</v>
          </cell>
          <cell r="B25">
            <v>70.9</v>
          </cell>
          <cell r="C25">
            <v>0.077</v>
          </cell>
          <cell r="D25">
            <v>83</v>
          </cell>
        </row>
        <row r="26">
          <cell r="A26" t="str">
            <v>Grenada</v>
          </cell>
          <cell r="B26" t="str">
            <v>nd</v>
          </cell>
          <cell r="C26" t="str">
            <v>nd</v>
          </cell>
          <cell r="D26" t="str">
            <v>nd</v>
          </cell>
        </row>
        <row r="27">
          <cell r="A27" t="str">
            <v>Guadeloupe</v>
          </cell>
          <cell r="B27" t="str">
            <v>nd</v>
          </cell>
          <cell r="C27" t="str">
            <v>nd</v>
          </cell>
          <cell r="D27" t="str">
            <v>nd</v>
          </cell>
        </row>
        <row r="28">
          <cell r="A28" t="str">
            <v>Guatemala</v>
          </cell>
          <cell r="B28">
            <v>65</v>
          </cell>
          <cell r="C28">
            <v>62.356</v>
          </cell>
          <cell r="D28">
            <v>39328</v>
          </cell>
        </row>
        <row r="29">
          <cell r="A29" t="str">
            <v>Haiti</v>
          </cell>
          <cell r="B29" t="str">
            <v>nd</v>
          </cell>
          <cell r="C29" t="str">
            <v>nd</v>
          </cell>
          <cell r="D29" t="str">
            <v>nd</v>
          </cell>
        </row>
        <row r="30">
          <cell r="A30" t="str">
            <v>Honduras</v>
          </cell>
          <cell r="B30">
            <v>0.77</v>
          </cell>
          <cell r="C30">
            <v>0.002</v>
          </cell>
          <cell r="D30">
            <v>1</v>
          </cell>
        </row>
        <row r="31">
          <cell r="A31" t="str">
            <v>Israel</v>
          </cell>
          <cell r="B31">
            <v>23.751</v>
          </cell>
          <cell r="C31" t="str">
            <v>0.00</v>
          </cell>
          <cell r="D31">
            <v>1</v>
          </cell>
        </row>
        <row r="32">
          <cell r="A32" t="str">
            <v>Italy</v>
          </cell>
          <cell r="B32">
            <v>410.571</v>
          </cell>
          <cell r="C32">
            <v>65.766</v>
          </cell>
          <cell r="D32">
            <v>66453</v>
          </cell>
        </row>
        <row r="33">
          <cell r="A33" t="str">
            <v>Jamaica</v>
          </cell>
          <cell r="B33">
            <v>1.49</v>
          </cell>
          <cell r="C33" t="str">
            <v>nd</v>
          </cell>
          <cell r="D33" t="str">
            <v>nd</v>
          </cell>
        </row>
        <row r="34">
          <cell r="A34" t="str">
            <v>Japan</v>
          </cell>
          <cell r="B34">
            <v>132</v>
          </cell>
          <cell r="C34" t="str">
            <v>0.00</v>
          </cell>
          <cell r="D34" t="str">
            <v>0.00</v>
          </cell>
        </row>
        <row r="35">
          <cell r="A35" t="str">
            <v>Korea, Republic of</v>
          </cell>
          <cell r="B35">
            <v>0.1</v>
          </cell>
          <cell r="C35">
            <v>0.003</v>
          </cell>
          <cell r="D35">
            <v>6</v>
          </cell>
        </row>
        <row r="36">
          <cell r="A36" t="str">
            <v>Martinique</v>
          </cell>
          <cell r="B36" t="str">
            <v>nd</v>
          </cell>
          <cell r="C36" t="str">
            <v>nd</v>
          </cell>
          <cell r="D36" t="str">
            <v>nd</v>
          </cell>
        </row>
        <row r="37">
          <cell r="A37" t="str">
            <v>Mexico</v>
          </cell>
          <cell r="B37">
            <v>326.108</v>
          </cell>
          <cell r="C37">
            <v>77.704</v>
          </cell>
          <cell r="D37">
            <v>49561</v>
          </cell>
        </row>
        <row r="38">
          <cell r="A38" t="str">
            <v>Montserrat</v>
          </cell>
          <cell r="B38" t="str">
            <v>nd</v>
          </cell>
          <cell r="C38" t="str">
            <v>nd</v>
          </cell>
          <cell r="D38" t="str">
            <v>nd</v>
          </cell>
        </row>
        <row r="39">
          <cell r="A39" t="str">
            <v>Netherlands</v>
          </cell>
          <cell r="B39">
            <v>62</v>
          </cell>
          <cell r="C39">
            <v>25.392</v>
          </cell>
          <cell r="D39">
            <v>28588</v>
          </cell>
        </row>
        <row r="40">
          <cell r="A40" t="str">
            <v>Nicaragua</v>
          </cell>
          <cell r="B40" t="str">
            <v>nd</v>
          </cell>
          <cell r="C40" t="str">
            <v>0.00</v>
          </cell>
          <cell r="D40" t="str">
            <v>0.00</v>
          </cell>
        </row>
        <row r="41">
          <cell r="A41" t="str">
            <v>Nigeria</v>
          </cell>
          <cell r="B41" t="str">
            <v>nd</v>
          </cell>
          <cell r="C41" t="str">
            <v>nd</v>
          </cell>
          <cell r="D41" t="str">
            <v>nd</v>
          </cell>
        </row>
        <row r="42">
          <cell r="A42" t="str">
            <v>Palestinian Authority</v>
          </cell>
          <cell r="B42" t="str">
            <v>nd</v>
          </cell>
          <cell r="C42" t="str">
            <v>nd</v>
          </cell>
          <cell r="D42" t="str">
            <v>nd</v>
          </cell>
        </row>
        <row r="43">
          <cell r="A43" t="str">
            <v>Panama</v>
          </cell>
          <cell r="B43" t="str">
            <v>nd</v>
          </cell>
          <cell r="C43" t="str">
            <v>nd</v>
          </cell>
          <cell r="D43" t="str">
            <v>nd</v>
          </cell>
        </row>
        <row r="44">
          <cell r="A44" t="str">
            <v>Peru</v>
          </cell>
          <cell r="B44">
            <v>13.5</v>
          </cell>
          <cell r="C44">
            <v>0.019</v>
          </cell>
          <cell r="D44">
            <v>83</v>
          </cell>
        </row>
        <row r="45">
          <cell r="A45" t="str">
            <v>Portugal</v>
          </cell>
          <cell r="B45">
            <v>44</v>
          </cell>
          <cell r="C45">
            <v>0.562</v>
          </cell>
          <cell r="D45">
            <v>498</v>
          </cell>
        </row>
        <row r="46">
          <cell r="A46" t="str">
            <v>Spain</v>
          </cell>
          <cell r="B46">
            <v>450.1</v>
          </cell>
          <cell r="C46">
            <v>244.876</v>
          </cell>
          <cell r="D46">
            <v>298440</v>
          </cell>
        </row>
        <row r="47">
          <cell r="A47" t="str">
            <v>St. Barthelemy</v>
          </cell>
          <cell r="B47" t="str">
            <v>nd</v>
          </cell>
          <cell r="C47" t="str">
            <v>nd</v>
          </cell>
          <cell r="D47" t="str">
            <v>nd</v>
          </cell>
        </row>
        <row r="48">
          <cell r="A48" t="str">
            <v>St. Kitts and Nevis</v>
          </cell>
          <cell r="B48" t="str">
            <v>nd</v>
          </cell>
          <cell r="C48" t="str">
            <v>nd</v>
          </cell>
          <cell r="D48" t="str">
            <v>nd</v>
          </cell>
        </row>
        <row r="49">
          <cell r="A49" t="str">
            <v>St. Lucia</v>
          </cell>
          <cell r="B49" t="str">
            <v>nd</v>
          </cell>
          <cell r="C49" t="str">
            <v>nd</v>
          </cell>
          <cell r="D49" t="str">
            <v>nd</v>
          </cell>
        </row>
        <row r="50">
          <cell r="A50" t="str">
            <v>St. Vincent and the Grenadines</v>
          </cell>
          <cell r="B50" t="str">
            <v>nd</v>
          </cell>
          <cell r="C50" t="str">
            <v>nd</v>
          </cell>
          <cell r="D50" t="str">
            <v>nd</v>
          </cell>
        </row>
        <row r="51">
          <cell r="A51" t="str">
            <v>Taiwan</v>
          </cell>
          <cell r="B51" t="str">
            <v>nd</v>
          </cell>
          <cell r="C51" t="str">
            <v>nd</v>
          </cell>
          <cell r="D51" t="str">
            <v>nd</v>
          </cell>
        </row>
        <row r="52">
          <cell r="A52" t="str">
            <v>United Kingdom</v>
          </cell>
          <cell r="B52">
            <v>186.4</v>
          </cell>
          <cell r="C52">
            <v>4.558</v>
          </cell>
          <cell r="D52">
            <v>6408</v>
          </cell>
        </row>
      </sheetData>
      <sheetData sheetId="1">
        <row r="2">
          <cell r="A2" t="str">
            <v>United Kingdom</v>
          </cell>
          <cell r="B2">
            <v>186400</v>
          </cell>
        </row>
        <row r="3">
          <cell r="A3" t="str">
            <v>Pakistan</v>
          </cell>
          <cell r="B3">
            <v>212228</v>
          </cell>
        </row>
        <row r="4">
          <cell r="A4" t="str">
            <v>Poland</v>
          </cell>
          <cell r="B4">
            <v>282425</v>
          </cell>
        </row>
        <row r="5">
          <cell r="A5" t="str">
            <v>United States of America</v>
          </cell>
          <cell r="B5">
            <v>309710</v>
          </cell>
        </row>
        <row r="6">
          <cell r="A6" t="str">
            <v>Mexico</v>
          </cell>
          <cell r="B6">
            <v>326108</v>
          </cell>
        </row>
        <row r="7">
          <cell r="A7" t="str">
            <v>France</v>
          </cell>
          <cell r="B7">
            <v>381909</v>
          </cell>
        </row>
        <row r="8">
          <cell r="A8" t="str">
            <v>Italy</v>
          </cell>
          <cell r="B8">
            <v>410571</v>
          </cell>
        </row>
        <row r="9">
          <cell r="A9" t="str">
            <v>Spain</v>
          </cell>
          <cell r="B9">
            <v>450100</v>
          </cell>
        </row>
        <row r="10">
          <cell r="A10" t="str">
            <v>India</v>
          </cell>
          <cell r="B10">
            <v>5014500</v>
          </cell>
        </row>
        <row r="11">
          <cell r="A11" t="str">
            <v>China</v>
          </cell>
          <cell r="B11">
            <v>8067917</v>
          </cell>
        </row>
        <row r="13">
          <cell r="B13">
            <v>150737</v>
          </cell>
        </row>
        <row r="14">
          <cell r="B14">
            <v>143200</v>
          </cell>
        </row>
        <row r="15">
          <cell r="B15">
            <v>135145</v>
          </cell>
        </row>
        <row r="16">
          <cell r="B16">
            <v>132000</v>
          </cell>
        </row>
        <row r="17">
          <cell r="B17">
            <v>125000</v>
          </cell>
        </row>
        <row r="18">
          <cell r="B18">
            <v>124252</v>
          </cell>
        </row>
        <row r="19">
          <cell r="B19">
            <v>94000</v>
          </cell>
        </row>
        <row r="20">
          <cell r="B20">
            <v>76000</v>
          </cell>
        </row>
        <row r="21">
          <cell r="B21">
            <v>70900</v>
          </cell>
        </row>
        <row r="22">
          <cell r="B22">
            <v>69793</v>
          </cell>
        </row>
        <row r="23">
          <cell r="B23">
            <v>65000</v>
          </cell>
        </row>
        <row r="24">
          <cell r="B24">
            <v>62000</v>
          </cell>
        </row>
        <row r="25">
          <cell r="B25">
            <v>61682</v>
          </cell>
        </row>
        <row r="26">
          <cell r="B26">
            <v>57000</v>
          </cell>
        </row>
        <row r="27">
          <cell r="B27">
            <v>48000</v>
          </cell>
        </row>
        <row r="28">
          <cell r="B28">
            <v>45000</v>
          </cell>
        </row>
        <row r="29">
          <cell r="B29">
            <v>44480</v>
          </cell>
        </row>
        <row r="30">
          <cell r="B30">
            <v>44000</v>
          </cell>
        </row>
        <row r="31">
          <cell r="B31">
            <v>41000</v>
          </cell>
        </row>
        <row r="32">
          <cell r="B32">
            <v>28000</v>
          </cell>
        </row>
        <row r="33">
          <cell r="B33">
            <v>28000</v>
          </cell>
        </row>
        <row r="34">
          <cell r="B34">
            <v>28000</v>
          </cell>
        </row>
        <row r="35">
          <cell r="B35">
            <v>26179</v>
          </cell>
        </row>
        <row r="36">
          <cell r="B36">
            <v>26068</v>
          </cell>
        </row>
        <row r="37">
          <cell r="B37">
            <v>26011</v>
          </cell>
        </row>
        <row r="38">
          <cell r="B38">
            <v>25000</v>
          </cell>
        </row>
        <row r="39">
          <cell r="B39">
            <v>24100</v>
          </cell>
        </row>
        <row r="40">
          <cell r="B40">
            <v>23751</v>
          </cell>
        </row>
        <row r="41">
          <cell r="B41">
            <v>17600</v>
          </cell>
        </row>
        <row r="42">
          <cell r="B42">
            <v>15300</v>
          </cell>
        </row>
        <row r="43">
          <cell r="B43">
            <v>14994</v>
          </cell>
        </row>
        <row r="44">
          <cell r="B44">
            <v>14848</v>
          </cell>
        </row>
        <row r="45">
          <cell r="B45">
            <v>13500</v>
          </cell>
        </row>
        <row r="46">
          <cell r="B46">
            <v>12658</v>
          </cell>
        </row>
        <row r="47">
          <cell r="B47">
            <v>12160</v>
          </cell>
        </row>
        <row r="48">
          <cell r="B48">
            <v>11500</v>
          </cell>
        </row>
        <row r="49">
          <cell r="B49">
            <v>11500</v>
          </cell>
        </row>
        <row r="50">
          <cell r="B50">
            <v>11452</v>
          </cell>
        </row>
        <row r="51">
          <cell r="B51">
            <v>11147</v>
          </cell>
        </row>
        <row r="52">
          <cell r="B52">
            <v>10148</v>
          </cell>
        </row>
        <row r="53">
          <cell r="B53">
            <v>8914</v>
          </cell>
        </row>
        <row r="54">
          <cell r="B54">
            <v>8107</v>
          </cell>
        </row>
        <row r="55">
          <cell r="B55">
            <v>7611</v>
          </cell>
        </row>
        <row r="56">
          <cell r="B56">
            <v>7584</v>
          </cell>
        </row>
        <row r="57">
          <cell r="B57">
            <v>7300</v>
          </cell>
        </row>
        <row r="58">
          <cell r="B58">
            <v>7000</v>
          </cell>
        </row>
        <row r="59">
          <cell r="B59">
            <v>6900</v>
          </cell>
        </row>
        <row r="60">
          <cell r="B60">
            <v>6500</v>
          </cell>
        </row>
        <row r="61">
          <cell r="B61">
            <v>6000</v>
          </cell>
        </row>
        <row r="62">
          <cell r="B62">
            <v>4644</v>
          </cell>
        </row>
        <row r="63">
          <cell r="B63">
            <v>4600</v>
          </cell>
        </row>
        <row r="64">
          <cell r="B64">
            <v>3856</v>
          </cell>
        </row>
        <row r="65">
          <cell r="B65">
            <v>3000</v>
          </cell>
        </row>
        <row r="66">
          <cell r="B66">
            <v>2989</v>
          </cell>
        </row>
        <row r="67">
          <cell r="B67">
            <v>2300</v>
          </cell>
        </row>
        <row r="68">
          <cell r="B68">
            <v>2223</v>
          </cell>
        </row>
        <row r="69">
          <cell r="B69">
            <v>2216</v>
          </cell>
        </row>
        <row r="70">
          <cell r="B70">
            <v>2200</v>
          </cell>
        </row>
        <row r="71">
          <cell r="B71">
            <v>2049</v>
          </cell>
        </row>
        <row r="72">
          <cell r="B72">
            <v>1907</v>
          </cell>
        </row>
        <row r="73">
          <cell r="B73">
            <v>1631</v>
          </cell>
        </row>
        <row r="74">
          <cell r="B74">
            <v>1490</v>
          </cell>
        </row>
        <row r="75">
          <cell r="B75">
            <v>1434</v>
          </cell>
        </row>
        <row r="76">
          <cell r="B76">
            <v>1410</v>
          </cell>
        </row>
        <row r="77">
          <cell r="B77">
            <v>1200</v>
          </cell>
        </row>
        <row r="78">
          <cell r="B78">
            <v>770</v>
          </cell>
        </row>
        <row r="79">
          <cell r="B79">
            <v>649</v>
          </cell>
        </row>
        <row r="80">
          <cell r="B80">
            <v>620</v>
          </cell>
        </row>
        <row r="81">
          <cell r="B81">
            <v>600</v>
          </cell>
        </row>
        <row r="82">
          <cell r="B82">
            <v>600</v>
          </cell>
        </row>
        <row r="83">
          <cell r="B83">
            <v>580</v>
          </cell>
        </row>
        <row r="84">
          <cell r="B84">
            <v>400</v>
          </cell>
        </row>
        <row r="85">
          <cell r="B85">
            <v>380</v>
          </cell>
        </row>
        <row r="86">
          <cell r="B86">
            <v>294</v>
          </cell>
        </row>
        <row r="87">
          <cell r="B87">
            <v>200</v>
          </cell>
        </row>
        <row r="88">
          <cell r="B88">
            <v>165</v>
          </cell>
        </row>
        <row r="89">
          <cell r="B89">
            <v>120</v>
          </cell>
        </row>
        <row r="90">
          <cell r="B90">
            <v>112</v>
          </cell>
        </row>
        <row r="91">
          <cell r="B91">
            <v>100</v>
          </cell>
        </row>
        <row r="94">
          <cell r="B94">
            <v>17423918</v>
          </cell>
        </row>
      </sheetData>
      <sheetData sheetId="2">
        <row r="2">
          <cell r="A2" t="str">
            <v>Germany</v>
          </cell>
          <cell r="B2">
            <v>23482</v>
          </cell>
        </row>
        <row r="3">
          <cell r="A3" t="str">
            <v>Netherlands</v>
          </cell>
          <cell r="B3">
            <v>25392</v>
          </cell>
        </row>
        <row r="4">
          <cell r="A4" t="str">
            <v>China</v>
          </cell>
          <cell r="B4">
            <v>56904</v>
          </cell>
        </row>
        <row r="5">
          <cell r="A5" t="str">
            <v>Ecuador</v>
          </cell>
          <cell r="B5">
            <v>59798</v>
          </cell>
        </row>
        <row r="6">
          <cell r="A6" t="str">
            <v>Guatemala</v>
          </cell>
          <cell r="B6">
            <v>62356</v>
          </cell>
        </row>
        <row r="7">
          <cell r="A7" t="str">
            <v>Italy</v>
          </cell>
          <cell r="B7">
            <v>65766</v>
          </cell>
        </row>
        <row r="8">
          <cell r="A8" t="str">
            <v>Mexico</v>
          </cell>
          <cell r="B8">
            <v>77704</v>
          </cell>
        </row>
        <row r="9">
          <cell r="A9" t="str">
            <v>United States of America</v>
          </cell>
          <cell r="B9">
            <v>82824</v>
          </cell>
        </row>
        <row r="10">
          <cell r="A10" t="str">
            <v>France</v>
          </cell>
          <cell r="B10">
            <v>165645</v>
          </cell>
        </row>
        <row r="11">
          <cell r="A11" t="str">
            <v>Spain</v>
          </cell>
          <cell r="B11">
            <v>244876</v>
          </cell>
        </row>
        <row r="13">
          <cell r="B13">
            <v>23107</v>
          </cell>
        </row>
        <row r="14">
          <cell r="B14">
            <v>22672</v>
          </cell>
        </row>
        <row r="15">
          <cell r="B15">
            <v>21559</v>
          </cell>
        </row>
        <row r="16">
          <cell r="B16">
            <v>10623</v>
          </cell>
        </row>
        <row r="17">
          <cell r="B17">
            <v>7982</v>
          </cell>
        </row>
        <row r="18">
          <cell r="B18">
            <v>4558</v>
          </cell>
        </row>
        <row r="19">
          <cell r="B19">
            <v>4244</v>
          </cell>
        </row>
        <row r="20">
          <cell r="B20">
            <v>3825</v>
          </cell>
        </row>
        <row r="21">
          <cell r="B21">
            <v>2372</v>
          </cell>
        </row>
        <row r="22">
          <cell r="B22">
            <v>2030</v>
          </cell>
        </row>
        <row r="23">
          <cell r="B23">
            <v>1370</v>
          </cell>
        </row>
        <row r="24">
          <cell r="B24">
            <v>1260</v>
          </cell>
        </row>
        <row r="25">
          <cell r="B25">
            <v>1107</v>
          </cell>
        </row>
        <row r="26">
          <cell r="B26">
            <v>1040</v>
          </cell>
        </row>
        <row r="27">
          <cell r="B27">
            <v>968</v>
          </cell>
        </row>
        <row r="28">
          <cell r="B28">
            <v>856</v>
          </cell>
        </row>
        <row r="29">
          <cell r="B29">
            <v>704</v>
          </cell>
        </row>
        <row r="30">
          <cell r="B30">
            <v>688</v>
          </cell>
        </row>
        <row r="31">
          <cell r="B31">
            <v>618</v>
          </cell>
        </row>
        <row r="32">
          <cell r="B32">
            <v>569</v>
          </cell>
        </row>
        <row r="33">
          <cell r="B33">
            <v>562</v>
          </cell>
        </row>
        <row r="34">
          <cell r="B34">
            <v>509</v>
          </cell>
        </row>
        <row r="35">
          <cell r="B35">
            <v>508</v>
          </cell>
        </row>
        <row r="36">
          <cell r="B36">
            <v>450</v>
          </cell>
        </row>
        <row r="37">
          <cell r="B37">
            <v>440</v>
          </cell>
        </row>
        <row r="38">
          <cell r="B38">
            <v>434</v>
          </cell>
        </row>
        <row r="39">
          <cell r="B39">
            <v>351</v>
          </cell>
        </row>
        <row r="40">
          <cell r="B40">
            <v>331</v>
          </cell>
        </row>
        <row r="41">
          <cell r="B41">
            <v>321</v>
          </cell>
        </row>
        <row r="42">
          <cell r="B42">
            <v>300</v>
          </cell>
        </row>
        <row r="43">
          <cell r="B43">
            <v>296</v>
          </cell>
        </row>
        <row r="44">
          <cell r="B44">
            <v>272</v>
          </cell>
        </row>
        <row r="45">
          <cell r="B45">
            <v>267</v>
          </cell>
        </row>
        <row r="46">
          <cell r="B46">
            <v>259</v>
          </cell>
        </row>
        <row r="47">
          <cell r="B47">
            <v>221</v>
          </cell>
        </row>
        <row r="48">
          <cell r="B48">
            <v>154</v>
          </cell>
        </row>
        <row r="49">
          <cell r="B49">
            <v>141</v>
          </cell>
        </row>
        <row r="50">
          <cell r="B50">
            <v>95</v>
          </cell>
        </row>
        <row r="51">
          <cell r="B51">
            <v>91</v>
          </cell>
        </row>
        <row r="52">
          <cell r="B52">
            <v>89</v>
          </cell>
        </row>
        <row r="53">
          <cell r="B53">
            <v>85</v>
          </cell>
        </row>
        <row r="54">
          <cell r="B54">
            <v>77</v>
          </cell>
        </row>
        <row r="55">
          <cell r="B55">
            <v>71</v>
          </cell>
        </row>
        <row r="56">
          <cell r="B56">
            <v>59</v>
          </cell>
        </row>
        <row r="57">
          <cell r="B57">
            <v>50</v>
          </cell>
        </row>
        <row r="58">
          <cell r="B58">
            <v>50</v>
          </cell>
        </row>
        <row r="59">
          <cell r="B59">
            <v>42</v>
          </cell>
        </row>
        <row r="60">
          <cell r="B60">
            <v>42</v>
          </cell>
        </row>
        <row r="61">
          <cell r="B61">
            <v>25</v>
          </cell>
        </row>
        <row r="62">
          <cell r="B62">
            <v>19</v>
          </cell>
        </row>
        <row r="63">
          <cell r="B63">
            <v>19</v>
          </cell>
        </row>
        <row r="64">
          <cell r="B64">
            <v>19</v>
          </cell>
        </row>
        <row r="65">
          <cell r="B65">
            <v>15</v>
          </cell>
        </row>
        <row r="66">
          <cell r="B66">
            <v>14</v>
          </cell>
        </row>
        <row r="67">
          <cell r="B67">
            <v>13</v>
          </cell>
        </row>
        <row r="68">
          <cell r="B68">
            <v>13</v>
          </cell>
        </row>
        <row r="69">
          <cell r="B69">
            <v>13</v>
          </cell>
        </row>
        <row r="70">
          <cell r="B70">
            <v>9</v>
          </cell>
        </row>
        <row r="71">
          <cell r="B71">
            <v>5</v>
          </cell>
        </row>
        <row r="72">
          <cell r="B72">
            <v>5</v>
          </cell>
        </row>
        <row r="73">
          <cell r="B73">
            <v>4</v>
          </cell>
        </row>
        <row r="74">
          <cell r="B74">
            <v>4</v>
          </cell>
        </row>
        <row r="75">
          <cell r="B75">
            <v>3</v>
          </cell>
        </row>
        <row r="76">
          <cell r="B76">
            <v>3</v>
          </cell>
        </row>
        <row r="77">
          <cell r="B77">
            <v>2</v>
          </cell>
        </row>
        <row r="78">
          <cell r="B78">
            <v>2</v>
          </cell>
        </row>
        <row r="79">
          <cell r="B79">
            <v>2</v>
          </cell>
        </row>
        <row r="80">
          <cell r="B80">
            <v>2</v>
          </cell>
        </row>
        <row r="81">
          <cell r="B81">
            <v>1</v>
          </cell>
        </row>
        <row r="82">
          <cell r="B82">
            <v>1</v>
          </cell>
        </row>
        <row r="83">
          <cell r="B83">
            <v>1</v>
          </cell>
        </row>
        <row r="84">
          <cell r="B84">
            <v>1</v>
          </cell>
        </row>
        <row r="85">
          <cell r="B85">
            <v>1</v>
          </cell>
        </row>
        <row r="86">
          <cell r="B86">
            <v>0</v>
          </cell>
        </row>
        <row r="87">
          <cell r="B87">
            <v>0</v>
          </cell>
        </row>
        <row r="88">
          <cell r="B88">
            <v>0</v>
          </cell>
        </row>
        <row r="89">
          <cell r="B89">
            <v>0</v>
          </cell>
        </row>
        <row r="90">
          <cell r="B90">
            <v>0</v>
          </cell>
        </row>
        <row r="91">
          <cell r="B91">
            <v>0</v>
          </cell>
        </row>
        <row r="92">
          <cell r="B92">
            <v>0</v>
          </cell>
        </row>
        <row r="93">
          <cell r="B93">
            <v>0</v>
          </cell>
        </row>
        <row r="94">
          <cell r="B94">
            <v>0</v>
          </cell>
        </row>
        <row r="95">
          <cell r="B95">
            <v>0</v>
          </cell>
        </row>
        <row r="96">
          <cell r="B96">
            <v>0</v>
          </cell>
        </row>
        <row r="97">
          <cell r="B97">
            <v>0</v>
          </cell>
        </row>
        <row r="98">
          <cell r="B98">
            <v>0</v>
          </cell>
        </row>
        <row r="99">
          <cell r="B99">
            <v>0</v>
          </cell>
        </row>
        <row r="100">
          <cell r="B100">
            <v>0</v>
          </cell>
        </row>
        <row r="101">
          <cell r="B101">
            <v>0</v>
          </cell>
        </row>
        <row r="102">
          <cell r="B102">
            <v>0</v>
          </cell>
        </row>
        <row r="103">
          <cell r="B103">
            <v>0</v>
          </cell>
        </row>
        <row r="104">
          <cell r="B104">
            <v>0</v>
          </cell>
        </row>
        <row r="105">
          <cell r="B105">
            <v>0</v>
          </cell>
        </row>
        <row r="106">
          <cell r="B106">
            <v>0</v>
          </cell>
        </row>
        <row r="107">
          <cell r="B107">
            <v>0</v>
          </cell>
        </row>
        <row r="108">
          <cell r="B108">
            <v>0</v>
          </cell>
        </row>
        <row r="109">
          <cell r="B109">
            <v>0</v>
          </cell>
        </row>
        <row r="110">
          <cell r="B110">
            <v>0</v>
          </cell>
        </row>
        <row r="111">
          <cell r="B111">
            <v>0</v>
          </cell>
        </row>
        <row r="112">
          <cell r="B112">
            <v>0</v>
          </cell>
        </row>
        <row r="113">
          <cell r="B113">
            <v>0</v>
          </cell>
        </row>
        <row r="114">
          <cell r="B114">
            <v>0</v>
          </cell>
        </row>
        <row r="115">
          <cell r="B115">
            <v>0</v>
          </cell>
        </row>
        <row r="116">
          <cell r="B116">
            <v>0</v>
          </cell>
        </row>
        <row r="117">
          <cell r="B117">
            <v>0</v>
          </cell>
        </row>
        <row r="118">
          <cell r="B118">
            <v>0</v>
          </cell>
        </row>
        <row r="119">
          <cell r="B119">
            <v>0</v>
          </cell>
        </row>
        <row r="120">
          <cell r="B120">
            <v>0</v>
          </cell>
        </row>
        <row r="121">
          <cell r="B121">
            <v>0</v>
          </cell>
        </row>
        <row r="122">
          <cell r="B122">
            <v>0</v>
          </cell>
        </row>
        <row r="125">
          <cell r="B125">
            <v>900838</v>
          </cell>
        </row>
      </sheetData>
      <sheetData sheetId="3">
        <row r="2">
          <cell r="A2" t="str">
            <v>China</v>
          </cell>
          <cell r="B2">
            <v>17997</v>
          </cell>
        </row>
        <row r="3">
          <cell r="A3" t="str">
            <v>Germany</v>
          </cell>
          <cell r="B3">
            <v>21243</v>
          </cell>
        </row>
        <row r="4">
          <cell r="A4" t="str">
            <v>Netherlands</v>
          </cell>
          <cell r="B4">
            <v>28588</v>
          </cell>
        </row>
        <row r="5">
          <cell r="A5" t="str">
            <v>Guatemala</v>
          </cell>
          <cell r="B5">
            <v>39328</v>
          </cell>
        </row>
        <row r="6">
          <cell r="A6" t="str">
            <v>Mexico</v>
          </cell>
          <cell r="B6">
            <v>49561</v>
          </cell>
        </row>
        <row r="7">
          <cell r="A7" t="str">
            <v>Ecuador</v>
          </cell>
          <cell r="B7">
            <v>52559</v>
          </cell>
        </row>
        <row r="8">
          <cell r="A8" t="str">
            <v>Italy</v>
          </cell>
          <cell r="B8">
            <v>66453</v>
          </cell>
        </row>
        <row r="9">
          <cell r="A9" t="str">
            <v>United States of America</v>
          </cell>
          <cell r="B9">
            <v>68174</v>
          </cell>
        </row>
        <row r="10">
          <cell r="A10" t="str">
            <v>France</v>
          </cell>
          <cell r="B10">
            <v>124903</v>
          </cell>
        </row>
        <row r="11">
          <cell r="A11" t="str">
            <v>Spain</v>
          </cell>
          <cell r="B11">
            <v>298440</v>
          </cell>
        </row>
        <row r="13">
          <cell r="B13">
            <v>12224</v>
          </cell>
        </row>
        <row r="14">
          <cell r="B14">
            <v>9754</v>
          </cell>
        </row>
        <row r="15">
          <cell r="B15">
            <v>7598</v>
          </cell>
        </row>
        <row r="16">
          <cell r="B16">
            <v>7428</v>
          </cell>
        </row>
        <row r="17">
          <cell r="B17">
            <v>6408</v>
          </cell>
        </row>
        <row r="18">
          <cell r="B18">
            <v>4985</v>
          </cell>
        </row>
        <row r="19">
          <cell r="B19">
            <v>4654</v>
          </cell>
        </row>
        <row r="20">
          <cell r="B20">
            <v>3869</v>
          </cell>
        </row>
        <row r="21">
          <cell r="B21">
            <v>3457</v>
          </cell>
        </row>
        <row r="22">
          <cell r="B22">
            <v>1365</v>
          </cell>
        </row>
        <row r="23">
          <cell r="B23">
            <v>1278</v>
          </cell>
        </row>
        <row r="24">
          <cell r="B24">
            <v>1189</v>
          </cell>
        </row>
        <row r="25">
          <cell r="B25">
            <v>1134</v>
          </cell>
        </row>
        <row r="26">
          <cell r="B26">
            <v>964</v>
          </cell>
        </row>
        <row r="27">
          <cell r="B27">
            <v>726</v>
          </cell>
        </row>
        <row r="28">
          <cell r="B28">
            <v>707</v>
          </cell>
        </row>
        <row r="29">
          <cell r="B29">
            <v>663</v>
          </cell>
        </row>
        <row r="30">
          <cell r="B30">
            <v>498</v>
          </cell>
        </row>
        <row r="31">
          <cell r="B31">
            <v>421</v>
          </cell>
        </row>
        <row r="32">
          <cell r="B32">
            <v>391</v>
          </cell>
        </row>
        <row r="33">
          <cell r="B33">
            <v>358</v>
          </cell>
        </row>
        <row r="34">
          <cell r="B34">
            <v>357</v>
          </cell>
        </row>
        <row r="35">
          <cell r="B35">
            <v>356</v>
          </cell>
        </row>
        <row r="36">
          <cell r="B36">
            <v>335</v>
          </cell>
        </row>
        <row r="37">
          <cell r="B37">
            <v>328</v>
          </cell>
        </row>
        <row r="38">
          <cell r="B38">
            <v>315</v>
          </cell>
        </row>
        <row r="39">
          <cell r="B39">
            <v>289</v>
          </cell>
        </row>
        <row r="40">
          <cell r="B40">
            <v>261</v>
          </cell>
        </row>
        <row r="41">
          <cell r="B41">
            <v>219</v>
          </cell>
        </row>
        <row r="42">
          <cell r="B42">
            <v>213</v>
          </cell>
        </row>
        <row r="43">
          <cell r="B43">
            <v>184</v>
          </cell>
        </row>
        <row r="44">
          <cell r="B44">
            <v>150</v>
          </cell>
        </row>
        <row r="45">
          <cell r="B45">
            <v>123</v>
          </cell>
        </row>
        <row r="46">
          <cell r="B46">
            <v>119</v>
          </cell>
        </row>
        <row r="47">
          <cell r="B47">
            <v>111</v>
          </cell>
        </row>
        <row r="48">
          <cell r="B48">
            <v>94</v>
          </cell>
        </row>
        <row r="49">
          <cell r="B49">
            <v>93</v>
          </cell>
        </row>
        <row r="50">
          <cell r="B50">
            <v>88</v>
          </cell>
        </row>
        <row r="51">
          <cell r="B51">
            <v>83</v>
          </cell>
        </row>
        <row r="52">
          <cell r="B52">
            <v>83</v>
          </cell>
        </row>
        <row r="53">
          <cell r="B53">
            <v>77</v>
          </cell>
        </row>
        <row r="54">
          <cell r="B54">
            <v>66</v>
          </cell>
        </row>
        <row r="55">
          <cell r="B55">
            <v>42</v>
          </cell>
        </row>
        <row r="56">
          <cell r="B56">
            <v>38</v>
          </cell>
        </row>
        <row r="57">
          <cell r="B57">
            <v>25</v>
          </cell>
        </row>
        <row r="58">
          <cell r="B58">
            <v>21</v>
          </cell>
        </row>
        <row r="59">
          <cell r="B59">
            <v>21</v>
          </cell>
        </row>
        <row r="60">
          <cell r="B60">
            <v>20</v>
          </cell>
        </row>
        <row r="61">
          <cell r="B61">
            <v>15</v>
          </cell>
        </row>
        <row r="62">
          <cell r="B62">
            <v>15</v>
          </cell>
        </row>
        <row r="63">
          <cell r="B63">
            <v>14</v>
          </cell>
        </row>
        <row r="64">
          <cell r="B64">
            <v>12</v>
          </cell>
        </row>
        <row r="65">
          <cell r="B65">
            <v>9</v>
          </cell>
        </row>
        <row r="66">
          <cell r="B66">
            <v>9</v>
          </cell>
        </row>
        <row r="67">
          <cell r="B67">
            <v>9</v>
          </cell>
        </row>
        <row r="68">
          <cell r="B68">
            <v>9</v>
          </cell>
        </row>
        <row r="69">
          <cell r="B69">
            <v>7</v>
          </cell>
        </row>
        <row r="70">
          <cell r="B70">
            <v>6</v>
          </cell>
        </row>
        <row r="71">
          <cell r="B71">
            <v>6</v>
          </cell>
        </row>
        <row r="72">
          <cell r="B72">
            <v>5</v>
          </cell>
        </row>
        <row r="73">
          <cell r="B73">
            <v>4</v>
          </cell>
        </row>
        <row r="74">
          <cell r="B74">
            <v>3</v>
          </cell>
        </row>
        <row r="75">
          <cell r="B75">
            <v>3</v>
          </cell>
        </row>
        <row r="76">
          <cell r="B76">
            <v>3</v>
          </cell>
        </row>
        <row r="77">
          <cell r="B77">
            <v>2</v>
          </cell>
        </row>
        <row r="78">
          <cell r="B78">
            <v>1</v>
          </cell>
        </row>
        <row r="79">
          <cell r="B79">
            <v>1</v>
          </cell>
        </row>
        <row r="80">
          <cell r="B80">
            <v>1</v>
          </cell>
        </row>
        <row r="81">
          <cell r="B81">
            <v>1</v>
          </cell>
        </row>
        <row r="82">
          <cell r="B82">
            <v>1</v>
          </cell>
        </row>
        <row r="83">
          <cell r="B83">
            <v>1</v>
          </cell>
        </row>
        <row r="84">
          <cell r="B84">
            <v>1</v>
          </cell>
        </row>
        <row r="85">
          <cell r="B85">
            <v>1</v>
          </cell>
        </row>
        <row r="86">
          <cell r="B86">
            <v>1</v>
          </cell>
        </row>
        <row r="87">
          <cell r="B87">
            <v>1</v>
          </cell>
        </row>
        <row r="88">
          <cell r="B88">
            <v>1</v>
          </cell>
        </row>
        <row r="89">
          <cell r="B89">
            <v>1</v>
          </cell>
        </row>
        <row r="90">
          <cell r="B90">
            <v>0</v>
          </cell>
        </row>
        <row r="91">
          <cell r="B91">
            <v>0</v>
          </cell>
        </row>
        <row r="92">
          <cell r="B92">
            <v>0</v>
          </cell>
        </row>
        <row r="93">
          <cell r="B93">
            <v>0</v>
          </cell>
        </row>
        <row r="94">
          <cell r="B94">
            <v>0</v>
          </cell>
        </row>
        <row r="95">
          <cell r="B95">
            <v>0</v>
          </cell>
        </row>
        <row r="96">
          <cell r="B96">
            <v>0</v>
          </cell>
        </row>
        <row r="97">
          <cell r="B97">
            <v>0</v>
          </cell>
        </row>
        <row r="98">
          <cell r="B98">
            <v>0</v>
          </cell>
        </row>
        <row r="99">
          <cell r="B99">
            <v>0</v>
          </cell>
        </row>
        <row r="100">
          <cell r="B100">
            <v>0</v>
          </cell>
        </row>
        <row r="101">
          <cell r="B101">
            <v>0</v>
          </cell>
        </row>
        <row r="102">
          <cell r="B102">
            <v>0</v>
          </cell>
        </row>
        <row r="103">
          <cell r="B103">
            <v>0</v>
          </cell>
        </row>
        <row r="104">
          <cell r="B104">
            <v>0</v>
          </cell>
        </row>
        <row r="105">
          <cell r="B105">
            <v>0</v>
          </cell>
        </row>
        <row r="106">
          <cell r="B106">
            <v>0</v>
          </cell>
        </row>
        <row r="107">
          <cell r="B107">
            <v>0</v>
          </cell>
        </row>
        <row r="108">
          <cell r="B108">
            <v>0</v>
          </cell>
        </row>
        <row r="109">
          <cell r="B109">
            <v>0</v>
          </cell>
        </row>
        <row r="110">
          <cell r="B110">
            <v>0</v>
          </cell>
        </row>
        <row r="111">
          <cell r="B111">
            <v>0</v>
          </cell>
        </row>
        <row r="112">
          <cell r="B112">
            <v>0</v>
          </cell>
        </row>
        <row r="113">
          <cell r="B113">
            <v>0</v>
          </cell>
        </row>
        <row r="114">
          <cell r="B114">
            <v>0</v>
          </cell>
        </row>
        <row r="115">
          <cell r="B115">
            <v>0</v>
          </cell>
        </row>
        <row r="116">
          <cell r="B116">
            <v>0</v>
          </cell>
        </row>
        <row r="117">
          <cell r="B117">
            <v>0</v>
          </cell>
        </row>
        <row r="118">
          <cell r="B118">
            <v>0</v>
          </cell>
        </row>
        <row r="119">
          <cell r="B119">
            <v>0</v>
          </cell>
        </row>
        <row r="120">
          <cell r="B120">
            <v>0</v>
          </cell>
        </row>
        <row r="121">
          <cell r="B121">
            <v>0</v>
          </cell>
        </row>
        <row r="122">
          <cell r="B122">
            <v>0</v>
          </cell>
        </row>
        <row r="125">
          <cell r="B125">
            <v>773397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13"/>
  <sheetViews>
    <sheetView tabSelected="1" zoomScalePageLayoutView="0" workbookViewId="0" topLeftCell="A1">
      <selection activeCell="C91" sqref="C91"/>
    </sheetView>
  </sheetViews>
  <sheetFormatPr defaultColWidth="9.140625" defaultRowHeight="12.75"/>
  <cols>
    <col min="1" max="1" width="26.7109375" style="1" customWidth="1"/>
    <col min="2" max="4" width="15.00390625" style="1" customWidth="1"/>
    <col min="5" max="5" width="2.7109375" style="1" customWidth="1"/>
    <col min="6" max="11" width="9.140625" style="1" customWidth="1"/>
    <col min="12" max="12" width="11.140625" style="1" customWidth="1"/>
    <col min="13" max="16384" width="9.140625" style="1" customWidth="1"/>
  </cols>
  <sheetData>
    <row r="1" spans="1:12" ht="15.75" customHeight="1">
      <c r="A1" s="26" t="s">
        <v>11</v>
      </c>
      <c r="B1" s="26"/>
      <c r="C1" s="26"/>
      <c r="D1" s="26"/>
      <c r="E1" s="26"/>
      <c r="F1" s="26"/>
      <c r="G1" s="26"/>
      <c r="H1" s="26"/>
      <c r="I1" s="26"/>
      <c r="J1" s="26"/>
      <c r="K1" s="26"/>
      <c r="L1" s="26"/>
    </row>
    <row r="2" spans="1:7" ht="15.75">
      <c r="A2" s="2"/>
      <c r="B2" s="2"/>
      <c r="C2" s="2"/>
      <c r="D2" s="2"/>
      <c r="E2" s="3"/>
      <c r="F2" s="3"/>
      <c r="G2" s="3"/>
    </row>
    <row r="3" spans="1:12" ht="25.5" customHeight="1">
      <c r="A3" s="27" t="s">
        <v>12</v>
      </c>
      <c r="B3" s="28"/>
      <c r="C3" s="28"/>
      <c r="D3" s="28"/>
      <c r="F3" s="29" t="s">
        <v>13</v>
      </c>
      <c r="G3" s="30"/>
      <c r="H3" s="30"/>
      <c r="I3" s="30"/>
      <c r="J3" s="30"/>
      <c r="K3" s="30"/>
      <c r="L3" s="30"/>
    </row>
    <row r="4" spans="1:4" ht="12.75">
      <c r="A4" s="4" t="s">
        <v>0</v>
      </c>
      <c r="B4" s="5" t="s">
        <v>1</v>
      </c>
      <c r="C4" s="6" t="s">
        <v>2</v>
      </c>
      <c r="D4" s="6" t="s">
        <v>3</v>
      </c>
    </row>
    <row r="5" spans="1:4" ht="12.75">
      <c r="A5" s="7"/>
      <c r="B5" s="31" t="s">
        <v>4</v>
      </c>
      <c r="C5" s="32"/>
      <c r="D5" s="8" t="s">
        <v>5</v>
      </c>
    </row>
    <row r="6" spans="1:4" ht="12.75">
      <c r="A6" s="9" t="str">
        <f>'[1]Broccolicauliflower'!A2</f>
        <v>Antigua and Barbuda</v>
      </c>
      <c r="B6" s="10" t="str">
        <f>'[1]Broccolicauliflower'!B2</f>
        <v>nd</v>
      </c>
      <c r="C6" s="10" t="str">
        <f>'[1]Broccolicauliflower'!C2</f>
        <v>nd</v>
      </c>
      <c r="D6" s="10" t="str">
        <f>'[1]Broccolicauliflower'!D2</f>
        <v>nd</v>
      </c>
    </row>
    <row r="7" spans="1:4" ht="12.75">
      <c r="A7" s="9" t="str">
        <f>'[1]Broccolicauliflower'!A3</f>
        <v>Argentina</v>
      </c>
      <c r="B7" s="10" t="str">
        <f>'[1]Broccolicauliflower'!B3</f>
        <v>nd</v>
      </c>
      <c r="C7" s="10" t="str">
        <f>'[1]Broccolicauliflower'!C3</f>
        <v>0.00</v>
      </c>
      <c r="D7" s="10" t="str">
        <f>'[1]Broccolicauliflower'!D3</f>
        <v>0.00</v>
      </c>
    </row>
    <row r="8" spans="1:4" ht="12.75">
      <c r="A8" s="9" t="str">
        <f>'[1]Broccolicauliflower'!A4</f>
        <v>Austria</v>
      </c>
      <c r="B8" s="10">
        <f>'[1]Broccolicauliflower'!B4</f>
        <v>7.584</v>
      </c>
      <c r="C8" s="10">
        <f>'[1]Broccolicauliflower'!C4</f>
        <v>0.618</v>
      </c>
      <c r="D8" s="10">
        <f>'[1]Broccolicauliflower'!D4</f>
        <v>726</v>
      </c>
    </row>
    <row r="9" spans="1:4" ht="12.75">
      <c r="A9" s="9" t="str">
        <f>'[1]Broccolicauliflower'!A5</f>
        <v>Bahamas</v>
      </c>
      <c r="B9" s="10" t="str">
        <f>'[1]Broccolicauliflower'!B5</f>
        <v>nd</v>
      </c>
      <c r="C9" s="10" t="str">
        <f>'[1]Broccolicauliflower'!C5</f>
        <v>nd</v>
      </c>
      <c r="D9" s="10" t="str">
        <f>'[1]Broccolicauliflower'!D5</f>
        <v>nd</v>
      </c>
    </row>
    <row r="10" spans="1:4" ht="12.75">
      <c r="A10" s="9" t="str">
        <f>'[1]Broccolicauliflower'!A6</f>
        <v>Barbados</v>
      </c>
      <c r="B10" s="10" t="str">
        <f>'[1]Broccolicauliflower'!B6</f>
        <v>nd</v>
      </c>
      <c r="C10" s="10">
        <f>'[1]Broccolicauliflower'!C6</f>
        <v>0.002</v>
      </c>
      <c r="D10" s="10">
        <f>'[1]Broccolicauliflower'!D6</f>
        <v>1</v>
      </c>
    </row>
    <row r="11" spans="1:4" ht="12.75">
      <c r="A11" s="9" t="str">
        <f>'[1]Broccolicauliflower'!A7</f>
        <v>Belgium</v>
      </c>
      <c r="B11" s="10">
        <f>'[1]Broccolicauliflower'!B7</f>
        <v>94</v>
      </c>
      <c r="C11" s="10">
        <f>'[1]Broccolicauliflower'!C7</f>
        <v>7.982</v>
      </c>
      <c r="D11" s="10">
        <f>'[1]Broccolicauliflower'!D7</f>
        <v>7598</v>
      </c>
    </row>
    <row r="12" spans="1:4" ht="12.75">
      <c r="A12" s="9" t="str">
        <f>'[1]Broccolicauliflower'!A8</f>
        <v>Belize</v>
      </c>
      <c r="B12" s="10" t="str">
        <f>'[1]Broccolicauliflower'!B8</f>
        <v>nd</v>
      </c>
      <c r="C12" s="10" t="str">
        <f>'[1]Broccolicauliflower'!C8</f>
        <v>nd</v>
      </c>
      <c r="D12" s="10" t="str">
        <f>'[1]Broccolicauliflower'!D8</f>
        <v>nd</v>
      </c>
    </row>
    <row r="13" spans="1:4" ht="12.75">
      <c r="A13" s="9" t="str">
        <f>'[1]Broccolicauliflower'!A9</f>
        <v>Bermuda</v>
      </c>
      <c r="B13" s="10" t="str">
        <f>'[1]Broccolicauliflower'!B9</f>
        <v>nd</v>
      </c>
      <c r="C13" s="10" t="str">
        <f>'[1]Broccolicauliflower'!C9</f>
        <v>nd</v>
      </c>
      <c r="D13" s="10" t="str">
        <f>'[1]Broccolicauliflower'!D9</f>
        <v>nd</v>
      </c>
    </row>
    <row r="14" spans="1:4" ht="12.75">
      <c r="A14" s="9" t="str">
        <f>'[1]Broccolicauliflower'!A10</f>
        <v>Brazil</v>
      </c>
      <c r="B14" s="10" t="str">
        <f>'[1]Broccolicauliflower'!B10</f>
        <v>nd</v>
      </c>
      <c r="C14" s="10" t="str">
        <f>'[1]Broccolicauliflower'!C10</f>
        <v>0.00</v>
      </c>
      <c r="D14" s="10" t="str">
        <f>'[1]Broccolicauliflower'!D10</f>
        <v>0.00</v>
      </c>
    </row>
    <row r="15" spans="1:4" ht="12.75">
      <c r="A15" s="9" t="str">
        <f>'[1]Broccolicauliflower'!A11</f>
        <v>Canada</v>
      </c>
      <c r="B15" s="10">
        <f>'[1]Broccolicauliflower'!B11</f>
        <v>26.068</v>
      </c>
      <c r="C15" s="10">
        <f>'[1]Broccolicauliflower'!C11</f>
        <v>10.623</v>
      </c>
      <c r="D15" s="10">
        <f>'[1]Broccolicauliflower'!D11</f>
        <v>7428</v>
      </c>
    </row>
    <row r="16" spans="1:4" ht="12.75">
      <c r="A16" s="9" t="str">
        <f>'[1]Broccolicauliflower'!A12</f>
        <v>Cayman Islands</v>
      </c>
      <c r="B16" s="10" t="str">
        <f>'[1]Broccolicauliflower'!B12</f>
        <v>nd</v>
      </c>
      <c r="C16" s="10" t="str">
        <f>'[1]Broccolicauliflower'!C12</f>
        <v>nd</v>
      </c>
      <c r="D16" s="10" t="str">
        <f>'[1]Broccolicauliflower'!D12</f>
        <v>nd</v>
      </c>
    </row>
    <row r="17" spans="1:4" ht="12.75">
      <c r="A17" s="9" t="str">
        <f>'[1]Broccolicauliflower'!A13</f>
        <v>Chile</v>
      </c>
      <c r="B17" s="10">
        <f>'[1]Broccolicauliflower'!B13</f>
        <v>28</v>
      </c>
      <c r="C17" s="10">
        <f>'[1]Broccolicauliflower'!C13</f>
        <v>0.005</v>
      </c>
      <c r="D17" s="10">
        <f>'[1]Broccolicauliflower'!D13</f>
        <v>9</v>
      </c>
    </row>
    <row r="18" spans="1:4" ht="12.75">
      <c r="A18" s="9" t="str">
        <f>'[1]Broccolicauliflower'!A14</f>
        <v>Colombia</v>
      </c>
      <c r="B18" s="10">
        <f>'[1]Broccolicauliflower'!B14</f>
        <v>14.848</v>
      </c>
      <c r="C18" s="10">
        <f>'[1]Broccolicauliflower'!C14</f>
        <v>0.434</v>
      </c>
      <c r="D18" s="10">
        <f>'[1]Broccolicauliflower'!D14</f>
        <v>261</v>
      </c>
    </row>
    <row r="19" spans="1:4" ht="12.75">
      <c r="A19" s="9" t="str">
        <f>'[1]Broccolicauliflower'!A15</f>
        <v>Costa Rica</v>
      </c>
      <c r="B19" s="10" t="str">
        <f>'[1]Broccolicauliflower'!B15</f>
        <v>nd</v>
      </c>
      <c r="C19" s="10">
        <f>'[1]Broccolicauliflower'!C15</f>
        <v>0.44</v>
      </c>
      <c r="D19" s="10">
        <f>'[1]Broccolicauliflower'!D15</f>
        <v>184</v>
      </c>
    </row>
    <row r="20" spans="1:4" ht="12.75">
      <c r="A20" s="9" t="str">
        <f>'[1]Broccolicauliflower'!A16</f>
        <v>Cyprus</v>
      </c>
      <c r="B20" s="10">
        <f>'[1]Broccolicauliflower'!B16</f>
        <v>2.216</v>
      </c>
      <c r="C20" s="10" t="str">
        <f>'[1]Broccolicauliflower'!C16</f>
        <v>0.00</v>
      </c>
      <c r="D20" s="10" t="str">
        <f>'[1]Broccolicauliflower'!D16</f>
        <v>0.00</v>
      </c>
    </row>
    <row r="21" spans="1:4" ht="12.75">
      <c r="A21" s="9" t="str">
        <f>'[1]Broccolicauliflower'!A17</f>
        <v>Denmark</v>
      </c>
      <c r="B21" s="10">
        <f>'[1]Broccolicauliflower'!B17</f>
        <v>6</v>
      </c>
      <c r="C21" s="10">
        <f>'[1]Broccolicauliflower'!C17</f>
        <v>0.45</v>
      </c>
      <c r="D21" s="10">
        <f>'[1]Broccolicauliflower'!D17</f>
        <v>707</v>
      </c>
    </row>
    <row r="22" spans="1:4" ht="12.75">
      <c r="A22" s="9" t="str">
        <f>'[1]Broccolicauliflower'!A18</f>
        <v>Dominica</v>
      </c>
      <c r="B22" s="10" t="str">
        <f>'[1]Broccolicauliflower'!B18</f>
        <v>nd</v>
      </c>
      <c r="C22" s="10" t="str">
        <f>'[1]Broccolicauliflower'!C18</f>
        <v>nd</v>
      </c>
      <c r="D22" s="10" t="str">
        <f>'[1]Broccolicauliflower'!D18</f>
        <v>nd</v>
      </c>
    </row>
    <row r="23" spans="1:4" ht="12.75">
      <c r="A23" s="9" t="str">
        <f>'[1]Broccolicauliflower'!A19</f>
        <v>Dominican Republic</v>
      </c>
      <c r="B23" s="10" t="str">
        <f>'[1]Broccolicauliflower'!B19</f>
        <v>nd</v>
      </c>
      <c r="C23" s="10" t="str">
        <f>'[1]Broccolicauliflower'!C19</f>
        <v>nd</v>
      </c>
      <c r="D23" s="10" t="str">
        <f>'[1]Broccolicauliflower'!D19</f>
        <v>nd</v>
      </c>
    </row>
    <row r="24" spans="1:4" ht="12.75">
      <c r="A24" s="9" t="str">
        <f>'[1]Broccolicauliflower'!A20</f>
        <v>Ecuador</v>
      </c>
      <c r="B24" s="10">
        <f>'[1]Broccolicauliflower'!B20</f>
        <v>76</v>
      </c>
      <c r="C24" s="10">
        <f>'[1]Broccolicauliflower'!C20</f>
        <v>59.798</v>
      </c>
      <c r="D24" s="10">
        <f>'[1]Broccolicauliflower'!D20</f>
        <v>52559</v>
      </c>
    </row>
    <row r="25" spans="1:4" ht="12.75">
      <c r="A25" s="9" t="str">
        <f>'[1]Broccolicauliflower'!A21</f>
        <v>Egypt</v>
      </c>
      <c r="B25" s="10">
        <f>'[1]Broccolicauliflower'!B21</f>
        <v>125</v>
      </c>
      <c r="C25" s="10">
        <f>'[1]Broccolicauliflower'!C21</f>
        <v>0.042</v>
      </c>
      <c r="D25" s="10">
        <f>'[1]Broccolicauliflower'!D21</f>
        <v>42</v>
      </c>
    </row>
    <row r="26" spans="1:4" ht="12.75">
      <c r="A26" s="9" t="str">
        <f>'[1]Broccolicauliflower'!A22</f>
        <v>El Salvador</v>
      </c>
      <c r="B26" s="10" t="str">
        <f>'[1]Broccolicauliflower'!B22</f>
        <v>nd</v>
      </c>
      <c r="C26" s="10" t="str">
        <f>'[1]Broccolicauliflower'!C22</f>
        <v>0.00</v>
      </c>
      <c r="D26" s="10" t="str">
        <f>'[1]Broccolicauliflower'!D22</f>
        <v>0.00</v>
      </c>
    </row>
    <row r="27" spans="1:4" ht="12.75">
      <c r="A27" s="9" t="str">
        <f>'[1]Broccolicauliflower'!A23</f>
        <v>France</v>
      </c>
      <c r="B27" s="10">
        <f>'[1]Broccolicauliflower'!B23</f>
        <v>381.909</v>
      </c>
      <c r="C27" s="10">
        <f>'[1]Broccolicauliflower'!C23</f>
        <v>165.645</v>
      </c>
      <c r="D27" s="10">
        <f>'[1]Broccolicauliflower'!D23</f>
        <v>124903</v>
      </c>
    </row>
    <row r="28" spans="1:4" ht="12.75">
      <c r="A28" s="9" t="str">
        <f>'[1]Broccolicauliflower'!A24</f>
        <v>Germany</v>
      </c>
      <c r="B28" s="10">
        <f>'[1]Broccolicauliflower'!B24</f>
        <v>150.737</v>
      </c>
      <c r="C28" s="10">
        <f>'[1]Broccolicauliflower'!C24</f>
        <v>23.482</v>
      </c>
      <c r="D28" s="10">
        <f>'[1]Broccolicauliflower'!D24</f>
        <v>21243</v>
      </c>
    </row>
    <row r="29" spans="1:4" ht="12.75">
      <c r="A29" s="9" t="str">
        <f>'[1]Broccolicauliflower'!A25</f>
        <v>Greece</v>
      </c>
      <c r="B29" s="10">
        <f>'[1]Broccolicauliflower'!B25</f>
        <v>70.9</v>
      </c>
      <c r="C29" s="10">
        <f>'[1]Broccolicauliflower'!C25</f>
        <v>0.077</v>
      </c>
      <c r="D29" s="10">
        <f>'[1]Broccolicauliflower'!D25</f>
        <v>83</v>
      </c>
    </row>
    <row r="30" spans="1:4" ht="12.75">
      <c r="A30" s="9" t="str">
        <f>'[1]Broccolicauliflower'!A26</f>
        <v>Grenada</v>
      </c>
      <c r="B30" s="10" t="str">
        <f>'[1]Broccolicauliflower'!B26</f>
        <v>nd</v>
      </c>
      <c r="C30" s="10" t="str">
        <f>'[1]Broccolicauliflower'!C26</f>
        <v>nd</v>
      </c>
      <c r="D30" s="10" t="str">
        <f>'[1]Broccolicauliflower'!D26</f>
        <v>nd</v>
      </c>
    </row>
    <row r="31" spans="1:4" ht="12.75">
      <c r="A31" s="9" t="str">
        <f>'[1]Broccolicauliflower'!A27</f>
        <v>Guadeloupe</v>
      </c>
      <c r="B31" s="10" t="str">
        <f>'[1]Broccolicauliflower'!B27</f>
        <v>nd</v>
      </c>
      <c r="C31" s="10" t="str">
        <f>'[1]Broccolicauliflower'!C27</f>
        <v>nd</v>
      </c>
      <c r="D31" s="10" t="str">
        <f>'[1]Broccolicauliflower'!D27</f>
        <v>nd</v>
      </c>
    </row>
    <row r="32" spans="1:4" ht="12.75">
      <c r="A32" s="9" t="str">
        <f>'[1]Broccolicauliflower'!A28</f>
        <v>Guatemala</v>
      </c>
      <c r="B32" s="10">
        <f>'[1]Broccolicauliflower'!B28</f>
        <v>65</v>
      </c>
      <c r="C32" s="10">
        <f>'[1]Broccolicauliflower'!C28</f>
        <v>62.356</v>
      </c>
      <c r="D32" s="10">
        <f>'[1]Broccolicauliflower'!D28</f>
        <v>39328</v>
      </c>
    </row>
    <row r="33" spans="1:4" ht="12.75">
      <c r="A33" s="9" t="str">
        <f>'[1]Broccolicauliflower'!A29</f>
        <v>Haiti</v>
      </c>
      <c r="B33" s="10" t="str">
        <f>'[1]Broccolicauliflower'!B29</f>
        <v>nd</v>
      </c>
      <c r="C33" s="10" t="str">
        <f>'[1]Broccolicauliflower'!C29</f>
        <v>nd</v>
      </c>
      <c r="D33" s="10" t="str">
        <f>'[1]Broccolicauliflower'!D29</f>
        <v>nd</v>
      </c>
    </row>
    <row r="34" spans="1:4" ht="12.75">
      <c r="A34" s="9" t="str">
        <f>'[1]Broccolicauliflower'!A30</f>
        <v>Honduras</v>
      </c>
      <c r="B34" s="10">
        <f>'[1]Broccolicauliflower'!B30</f>
        <v>0.77</v>
      </c>
      <c r="C34" s="10">
        <f>'[1]Broccolicauliflower'!C30</f>
        <v>0.002</v>
      </c>
      <c r="D34" s="10">
        <f>'[1]Broccolicauliflower'!D30</f>
        <v>1</v>
      </c>
    </row>
    <row r="35" spans="1:4" ht="12.75">
      <c r="A35" s="9" t="str">
        <f>'[1]Broccolicauliflower'!A31</f>
        <v>Israel</v>
      </c>
      <c r="B35" s="10">
        <f>'[1]Broccolicauliflower'!B31</f>
        <v>23.751</v>
      </c>
      <c r="C35" s="10" t="str">
        <f>'[1]Broccolicauliflower'!C31</f>
        <v>0.00</v>
      </c>
      <c r="D35" s="10">
        <f>'[1]Broccolicauliflower'!D31</f>
        <v>1</v>
      </c>
    </row>
    <row r="36" spans="1:4" ht="12.75">
      <c r="A36" s="9" t="str">
        <f>'[1]Broccolicauliflower'!A32</f>
        <v>Italy</v>
      </c>
      <c r="B36" s="10">
        <f>'[1]Broccolicauliflower'!B32</f>
        <v>410.571</v>
      </c>
      <c r="C36" s="10">
        <f>'[1]Broccolicauliflower'!C32</f>
        <v>65.766</v>
      </c>
      <c r="D36" s="10">
        <f>'[1]Broccolicauliflower'!D32</f>
        <v>66453</v>
      </c>
    </row>
    <row r="37" spans="1:4" ht="12.75">
      <c r="A37" s="9" t="str">
        <f>'[1]Broccolicauliflower'!A33</f>
        <v>Jamaica</v>
      </c>
      <c r="B37" s="10">
        <f>'[1]Broccolicauliflower'!B33</f>
        <v>1.49</v>
      </c>
      <c r="C37" s="10" t="str">
        <f>'[1]Broccolicauliflower'!C33</f>
        <v>nd</v>
      </c>
      <c r="D37" s="10" t="str">
        <f>'[1]Broccolicauliflower'!D33</f>
        <v>nd</v>
      </c>
    </row>
    <row r="38" spans="1:4" ht="12.75">
      <c r="A38" s="9" t="str">
        <f>'[1]Broccolicauliflower'!A34</f>
        <v>Japan</v>
      </c>
      <c r="B38" s="10">
        <f>'[1]Broccolicauliflower'!B34</f>
        <v>132</v>
      </c>
      <c r="C38" s="10" t="str">
        <f>'[1]Broccolicauliflower'!C34</f>
        <v>0.00</v>
      </c>
      <c r="D38" s="10" t="str">
        <f>'[1]Broccolicauliflower'!D34</f>
        <v>0.00</v>
      </c>
    </row>
    <row r="39" spans="1:4" ht="12.75">
      <c r="A39" s="9" t="str">
        <f>'[1]Broccolicauliflower'!A35</f>
        <v>Korea, Republic of</v>
      </c>
      <c r="B39" s="10">
        <f>'[1]Broccolicauliflower'!B35</f>
        <v>0.1</v>
      </c>
      <c r="C39" s="10">
        <f>'[1]Broccolicauliflower'!C35</f>
        <v>0.003</v>
      </c>
      <c r="D39" s="10">
        <f>'[1]Broccolicauliflower'!D35</f>
        <v>6</v>
      </c>
    </row>
    <row r="40" spans="1:4" ht="12.75">
      <c r="A40" s="9" t="str">
        <f>'[1]Broccolicauliflower'!A36</f>
        <v>Martinique</v>
      </c>
      <c r="B40" s="10" t="str">
        <f>'[1]Broccolicauliflower'!B36</f>
        <v>nd</v>
      </c>
      <c r="C40" s="10" t="str">
        <f>'[1]Broccolicauliflower'!C36</f>
        <v>nd</v>
      </c>
      <c r="D40" s="10" t="str">
        <f>'[1]Broccolicauliflower'!D36</f>
        <v>nd</v>
      </c>
    </row>
    <row r="41" spans="1:4" ht="12.75">
      <c r="A41" s="9" t="str">
        <f>'[1]Broccolicauliflower'!A37</f>
        <v>Mexico</v>
      </c>
      <c r="B41" s="10">
        <f>'[1]Broccolicauliflower'!B37</f>
        <v>326.108</v>
      </c>
      <c r="C41" s="10">
        <f>'[1]Broccolicauliflower'!C37</f>
        <v>77.704</v>
      </c>
      <c r="D41" s="10">
        <f>'[1]Broccolicauliflower'!D37</f>
        <v>49561</v>
      </c>
    </row>
    <row r="42" spans="1:4" ht="12.75">
      <c r="A42" s="9" t="str">
        <f>'[1]Broccolicauliflower'!A38</f>
        <v>Montserrat</v>
      </c>
      <c r="B42" s="10" t="str">
        <f>'[1]Broccolicauliflower'!B38</f>
        <v>nd</v>
      </c>
      <c r="C42" s="10" t="str">
        <f>'[1]Broccolicauliflower'!C38</f>
        <v>nd</v>
      </c>
      <c r="D42" s="10" t="str">
        <f>'[1]Broccolicauliflower'!D38</f>
        <v>nd</v>
      </c>
    </row>
    <row r="43" spans="1:4" ht="12.75">
      <c r="A43" s="9" t="str">
        <f>'[1]Broccolicauliflower'!A39</f>
        <v>Netherlands</v>
      </c>
      <c r="B43" s="10">
        <f>'[1]Broccolicauliflower'!B39</f>
        <v>62</v>
      </c>
      <c r="C43" s="10">
        <f>'[1]Broccolicauliflower'!C39</f>
        <v>25.392</v>
      </c>
      <c r="D43" s="10">
        <f>'[1]Broccolicauliflower'!D39</f>
        <v>28588</v>
      </c>
    </row>
    <row r="44" spans="1:4" ht="12.75">
      <c r="A44" s="9" t="str">
        <f>'[1]Broccolicauliflower'!A40</f>
        <v>Nicaragua</v>
      </c>
      <c r="B44" s="10" t="str">
        <f>'[1]Broccolicauliflower'!B40</f>
        <v>nd</v>
      </c>
      <c r="C44" s="10" t="str">
        <f>'[1]Broccolicauliflower'!C40</f>
        <v>0.00</v>
      </c>
      <c r="D44" s="10" t="str">
        <f>'[1]Broccolicauliflower'!D40</f>
        <v>0.00</v>
      </c>
    </row>
    <row r="45" spans="1:4" ht="12.75">
      <c r="A45" s="9" t="str">
        <f>'[1]Broccolicauliflower'!A41</f>
        <v>Nigeria</v>
      </c>
      <c r="B45" s="10" t="str">
        <f>'[1]Broccolicauliflower'!B41</f>
        <v>nd</v>
      </c>
      <c r="C45" s="10" t="str">
        <f>'[1]Broccolicauliflower'!C41</f>
        <v>nd</v>
      </c>
      <c r="D45" s="10" t="str">
        <f>'[1]Broccolicauliflower'!D41</f>
        <v>nd</v>
      </c>
    </row>
    <row r="46" spans="1:4" ht="12.75">
      <c r="A46" s="9" t="str">
        <f>'[1]Broccolicauliflower'!A42</f>
        <v>Palestinian Authority</v>
      </c>
      <c r="B46" s="10" t="str">
        <f>'[1]Broccolicauliflower'!B42</f>
        <v>nd</v>
      </c>
      <c r="C46" s="10" t="str">
        <f>'[1]Broccolicauliflower'!C42</f>
        <v>nd</v>
      </c>
      <c r="D46" s="10" t="str">
        <f>'[1]Broccolicauliflower'!D42</f>
        <v>nd</v>
      </c>
    </row>
    <row r="47" spans="1:4" ht="12.75">
      <c r="A47" s="9" t="str">
        <f>'[1]Broccolicauliflower'!A43</f>
        <v>Panama</v>
      </c>
      <c r="B47" s="10" t="str">
        <f>'[1]Broccolicauliflower'!B43</f>
        <v>nd</v>
      </c>
      <c r="C47" s="10" t="str">
        <f>'[1]Broccolicauliflower'!C43</f>
        <v>nd</v>
      </c>
      <c r="D47" s="10" t="str">
        <f>'[1]Broccolicauliflower'!D43</f>
        <v>nd</v>
      </c>
    </row>
    <row r="48" spans="1:4" ht="12.75">
      <c r="A48" s="9" t="str">
        <f>'[1]Broccolicauliflower'!A44</f>
        <v>Peru</v>
      </c>
      <c r="B48" s="10">
        <f>'[1]Broccolicauliflower'!B44</f>
        <v>13.5</v>
      </c>
      <c r="C48" s="10">
        <f>'[1]Broccolicauliflower'!C44</f>
        <v>0.019</v>
      </c>
      <c r="D48" s="10">
        <f>'[1]Broccolicauliflower'!D44</f>
        <v>83</v>
      </c>
    </row>
    <row r="49" spans="1:4" ht="12.75">
      <c r="A49" s="9" t="str">
        <f>'[1]Broccolicauliflower'!A45</f>
        <v>Portugal</v>
      </c>
      <c r="B49" s="10">
        <f>'[1]Broccolicauliflower'!B45</f>
        <v>44</v>
      </c>
      <c r="C49" s="10">
        <f>'[1]Broccolicauliflower'!C45</f>
        <v>0.562</v>
      </c>
      <c r="D49" s="10">
        <f>'[1]Broccolicauliflower'!D45</f>
        <v>498</v>
      </c>
    </row>
    <row r="50" spans="1:4" ht="12.75">
      <c r="A50" s="9" t="str">
        <f>'[1]Broccolicauliflower'!A46</f>
        <v>Spain</v>
      </c>
      <c r="B50" s="10">
        <f>'[1]Broccolicauliflower'!B46</f>
        <v>450.1</v>
      </c>
      <c r="C50" s="10">
        <f>'[1]Broccolicauliflower'!C46</f>
        <v>244.876</v>
      </c>
      <c r="D50" s="10">
        <f>'[1]Broccolicauliflower'!D46</f>
        <v>298440</v>
      </c>
    </row>
    <row r="51" spans="1:4" ht="12.75">
      <c r="A51" s="9" t="str">
        <f>'[1]Broccolicauliflower'!A47</f>
        <v>St. Barthelemy</v>
      </c>
      <c r="B51" s="10" t="str">
        <f>'[1]Broccolicauliflower'!B47</f>
        <v>nd</v>
      </c>
      <c r="C51" s="10" t="str">
        <f>'[1]Broccolicauliflower'!C47</f>
        <v>nd</v>
      </c>
      <c r="D51" s="10" t="str">
        <f>'[1]Broccolicauliflower'!D47</f>
        <v>nd</v>
      </c>
    </row>
    <row r="52" spans="1:4" ht="12.75">
      <c r="A52" s="9" t="str">
        <f>'[1]Broccolicauliflower'!A48</f>
        <v>St. Kitts and Nevis</v>
      </c>
      <c r="B52" s="10" t="str">
        <f>'[1]Broccolicauliflower'!B48</f>
        <v>nd</v>
      </c>
      <c r="C52" s="10" t="str">
        <f>'[1]Broccolicauliflower'!C48</f>
        <v>nd</v>
      </c>
      <c r="D52" s="10" t="str">
        <f>'[1]Broccolicauliflower'!D48</f>
        <v>nd</v>
      </c>
    </row>
    <row r="53" spans="1:4" ht="12.75">
      <c r="A53" s="9" t="str">
        <f>'[1]Broccolicauliflower'!A49</f>
        <v>St. Lucia</v>
      </c>
      <c r="B53" s="10" t="str">
        <f>'[1]Broccolicauliflower'!B49</f>
        <v>nd</v>
      </c>
      <c r="C53" s="10" t="str">
        <f>'[1]Broccolicauliflower'!C49</f>
        <v>nd</v>
      </c>
      <c r="D53" s="10" t="str">
        <f>'[1]Broccolicauliflower'!D49</f>
        <v>nd</v>
      </c>
    </row>
    <row r="54" spans="1:4" ht="12.75">
      <c r="A54" s="9" t="str">
        <f>'[1]Broccolicauliflower'!A50</f>
        <v>St. Vincent and the Grenadines</v>
      </c>
      <c r="B54" s="10" t="str">
        <f>'[1]Broccolicauliflower'!B50</f>
        <v>nd</v>
      </c>
      <c r="C54" s="10" t="str">
        <f>'[1]Broccolicauliflower'!C50</f>
        <v>nd</v>
      </c>
      <c r="D54" s="10" t="str">
        <f>'[1]Broccolicauliflower'!D50</f>
        <v>nd</v>
      </c>
    </row>
    <row r="55" spans="1:4" ht="12.75">
      <c r="A55" s="9" t="str">
        <f>'[1]Broccolicauliflower'!A51</f>
        <v>Taiwan</v>
      </c>
      <c r="B55" s="10" t="str">
        <f>'[1]Broccolicauliflower'!B51</f>
        <v>nd</v>
      </c>
      <c r="C55" s="10" t="str">
        <f>'[1]Broccolicauliflower'!C51</f>
        <v>nd</v>
      </c>
      <c r="D55" s="10" t="str">
        <f>'[1]Broccolicauliflower'!D51</f>
        <v>nd</v>
      </c>
    </row>
    <row r="56" spans="1:4" ht="12.75">
      <c r="A56" s="9" t="str">
        <f>'[1]Broccolicauliflower'!A52</f>
        <v>United Kingdom</v>
      </c>
      <c r="B56" s="10">
        <f>'[1]Broccolicauliflower'!B52</f>
        <v>186.4</v>
      </c>
      <c r="C56" s="10">
        <f>'[1]Broccolicauliflower'!C52</f>
        <v>4.558</v>
      </c>
      <c r="D56" s="10">
        <f>'[1]Broccolicauliflower'!D52</f>
        <v>6408</v>
      </c>
    </row>
    <row r="57" spans="1:4" ht="12.75">
      <c r="A57" s="11" t="s">
        <v>6</v>
      </c>
      <c r="B57" s="12">
        <f>100*1000*SUM($B$6:B43)/'[1]Production_Quantity'!$B$94</f>
        <v>11.507469215592037</v>
      </c>
      <c r="C57" s="13">
        <f>100*1000*SUM($C$6:C43)/SUM('[1]Export_Quantity'!$B125)</f>
        <v>55.59501264378279</v>
      </c>
      <c r="D57" s="13">
        <f>100*SUM($D$6:D37)/SUM('[1]Export_Value'!$B125)</f>
        <v>41.57334460826716</v>
      </c>
    </row>
    <row r="58" spans="1:4" ht="12.75">
      <c r="A58" s="14" t="s">
        <v>7</v>
      </c>
      <c r="B58" s="15">
        <f>MEDIAN('[1]Production_Quantity'!$B$2:$B$91)/1000</f>
        <v>12.16</v>
      </c>
      <c r="C58" s="15">
        <f>MEDIAN('[1]Export_Quantity'!$B$2:$B$122)/1000</f>
        <v>0.019</v>
      </c>
      <c r="D58" s="15">
        <f>MEDIAN('[1]Export_Value'!$B$2:$B$122)</f>
        <v>14.5</v>
      </c>
    </row>
    <row r="59" spans="1:4" ht="12.75">
      <c r="A59" s="16" t="s">
        <v>8</v>
      </c>
      <c r="B59" s="15">
        <f>AVERAGE('[1]Production_Quantity'!$B$2:$B$91)/1000</f>
        <v>199.25424719101125</v>
      </c>
      <c r="C59" s="15">
        <f>AVERAGE('[1]Export_Quantity'!$B$2:$B$122)/1000</f>
        <v>8.197183333333333</v>
      </c>
      <c r="D59" s="15">
        <f>AVERAGE('[1]Export_Value'!$B$2:$B$122)</f>
        <v>7013.091666666666</v>
      </c>
    </row>
    <row r="60" spans="1:4" ht="12.75">
      <c r="A60" s="17"/>
      <c r="B60" s="18">
        <f>SUM(B17:B19)</f>
        <v>42.848</v>
      </c>
      <c r="C60" s="18">
        <f>SUM(C17:C19)</f>
        <v>0.879</v>
      </c>
      <c r="D60" s="18">
        <f>SUM(D17:D19)</f>
        <v>454</v>
      </c>
    </row>
    <row r="61" spans="1:4" ht="12.75">
      <c r="A61" s="33" t="s">
        <v>9</v>
      </c>
      <c r="B61" s="33"/>
      <c r="C61" s="33"/>
      <c r="D61" s="33"/>
    </row>
    <row r="62" spans="1:4" ht="12.75">
      <c r="A62" s="33"/>
      <c r="B62" s="33"/>
      <c r="C62" s="33"/>
      <c r="D62" s="33"/>
    </row>
    <row r="63" spans="1:4" ht="12.75">
      <c r="A63" s="33"/>
      <c r="B63" s="33"/>
      <c r="C63" s="33"/>
      <c r="D63" s="33"/>
    </row>
    <row r="64" spans="1:4" ht="12.75">
      <c r="A64" s="33"/>
      <c r="B64" s="33"/>
      <c r="C64" s="33"/>
      <c r="D64" s="33"/>
    </row>
    <row r="65" spans="1:4" ht="12.75">
      <c r="A65" s="33"/>
      <c r="B65" s="33"/>
      <c r="C65" s="33"/>
      <c r="D65" s="33"/>
    </row>
    <row r="66" spans="1:4" ht="12.75">
      <c r="A66" s="33"/>
      <c r="B66" s="33"/>
      <c r="C66" s="33"/>
      <c r="D66" s="33"/>
    </row>
    <row r="67" spans="1:12" ht="12.75">
      <c r="A67" s="33"/>
      <c r="B67" s="33"/>
      <c r="C67" s="33"/>
      <c r="D67" s="33"/>
      <c r="E67" s="19"/>
      <c r="F67" s="19"/>
      <c r="G67" s="19"/>
      <c r="H67" s="19"/>
      <c r="I67" s="19"/>
      <c r="J67" s="19"/>
      <c r="K67" s="19"/>
      <c r="L67" s="19"/>
    </row>
    <row r="68" spans="1:12" ht="12.75">
      <c r="A68" s="33"/>
      <c r="B68" s="33"/>
      <c r="C68" s="33"/>
      <c r="D68" s="33"/>
      <c r="E68" s="19"/>
      <c r="F68" s="19"/>
      <c r="G68" s="19"/>
      <c r="H68" s="19"/>
      <c r="I68" s="19"/>
      <c r="J68" s="19"/>
      <c r="K68" s="19"/>
      <c r="L68" s="19"/>
    </row>
    <row r="69" spans="1:12" ht="12.75">
      <c r="A69" s="33"/>
      <c r="B69" s="33"/>
      <c r="C69" s="33"/>
      <c r="D69" s="33"/>
      <c r="E69" s="19"/>
      <c r="F69" s="19"/>
      <c r="G69" s="19"/>
      <c r="H69" s="19"/>
      <c r="I69" s="19"/>
      <c r="J69" s="19"/>
      <c r="K69" s="19"/>
      <c r="L69" s="19"/>
    </row>
    <row r="70" spans="1:4" ht="12.75" customHeight="1">
      <c r="A70" s="25" t="s">
        <v>14</v>
      </c>
      <c r="B70" s="25"/>
      <c r="C70" s="25"/>
      <c r="D70" s="25"/>
    </row>
    <row r="71" spans="1:4" ht="12.75">
      <c r="A71" s="25"/>
      <c r="B71" s="25"/>
      <c r="C71" s="25"/>
      <c r="D71" s="25"/>
    </row>
    <row r="72" spans="1:4" ht="12.75">
      <c r="A72" s="25"/>
      <c r="B72" s="25"/>
      <c r="C72" s="25"/>
      <c r="D72" s="25"/>
    </row>
    <row r="73" spans="1:4" ht="12.75">
      <c r="A73" s="25"/>
      <c r="B73" s="25"/>
      <c r="C73" s="25"/>
      <c r="D73" s="25"/>
    </row>
    <row r="74" spans="1:4" ht="10.5" customHeight="1">
      <c r="A74" s="25"/>
      <c r="B74" s="25"/>
      <c r="C74" s="25"/>
      <c r="D74" s="25"/>
    </row>
    <row r="75" spans="1:4" ht="12.75">
      <c r="A75" s="23" t="s">
        <v>15</v>
      </c>
      <c r="B75" s="23"/>
      <c r="C75" s="23"/>
      <c r="D75" s="23"/>
    </row>
    <row r="76" spans="1:4" ht="12.75">
      <c r="A76" s="23"/>
      <c r="B76" s="23"/>
      <c r="C76" s="23"/>
      <c r="D76" s="23"/>
    </row>
    <row r="77" spans="1:4" ht="12.75">
      <c r="A77" s="23"/>
      <c r="B77" s="23"/>
      <c r="C77" s="23"/>
      <c r="D77" s="23"/>
    </row>
    <row r="78" spans="1:4" ht="12.75">
      <c r="A78" s="23"/>
      <c r="B78" s="23"/>
      <c r="C78" s="23"/>
      <c r="D78" s="23"/>
    </row>
    <row r="89" spans="6:12" ht="12.75">
      <c r="F89" s="24" t="s">
        <v>10</v>
      </c>
      <c r="G89" s="24"/>
      <c r="H89" s="24"/>
      <c r="I89" s="24"/>
      <c r="J89" s="24"/>
      <c r="K89" s="24"/>
      <c r="L89" s="24"/>
    </row>
    <row r="90" spans="6:12" ht="12.75">
      <c r="F90" s="24"/>
      <c r="G90" s="24"/>
      <c r="H90" s="24"/>
      <c r="I90" s="24"/>
      <c r="J90" s="24"/>
      <c r="K90" s="24"/>
      <c r="L90" s="24"/>
    </row>
    <row r="91" spans="1:12" ht="12.75">
      <c r="A91" s="22"/>
      <c r="B91" s="22"/>
      <c r="C91" s="22"/>
      <c r="D91" s="22"/>
      <c r="E91" s="22"/>
      <c r="F91" s="22"/>
      <c r="G91" s="22"/>
      <c r="H91" s="22"/>
      <c r="I91" s="22"/>
      <c r="J91" s="22"/>
      <c r="K91" s="22"/>
      <c r="L91" s="22"/>
    </row>
    <row r="92" spans="1:12" ht="12.75">
      <c r="A92" s="25" t="s">
        <v>16</v>
      </c>
      <c r="B92" s="25"/>
      <c r="C92" s="25"/>
      <c r="D92" s="25"/>
      <c r="E92" s="25"/>
      <c r="F92" s="25"/>
      <c r="G92" s="25"/>
      <c r="H92" s="25"/>
      <c r="I92" s="25"/>
      <c r="J92" s="25"/>
      <c r="K92" s="25"/>
      <c r="L92" s="25"/>
    </row>
    <row r="93" spans="1:12" ht="12.75">
      <c r="A93" s="25"/>
      <c r="B93" s="25"/>
      <c r="C93" s="25"/>
      <c r="D93" s="25"/>
      <c r="E93" s="25"/>
      <c r="F93" s="25"/>
      <c r="G93" s="25"/>
      <c r="H93" s="25"/>
      <c r="I93" s="25"/>
      <c r="J93" s="25"/>
      <c r="K93" s="25"/>
      <c r="L93" s="25"/>
    </row>
    <row r="94" spans="1:12" ht="12.75">
      <c r="A94" s="25"/>
      <c r="B94" s="25"/>
      <c r="C94" s="25"/>
      <c r="D94" s="25"/>
      <c r="E94" s="25"/>
      <c r="F94" s="25"/>
      <c r="G94" s="25"/>
      <c r="H94" s="25"/>
      <c r="I94" s="25"/>
      <c r="J94" s="25"/>
      <c r="K94" s="25"/>
      <c r="L94" s="25"/>
    </row>
    <row r="95" spans="1:12" ht="12.75">
      <c r="A95" s="22"/>
      <c r="B95" s="22"/>
      <c r="C95" s="22"/>
      <c r="D95" s="22"/>
      <c r="E95" s="22"/>
      <c r="F95" s="22"/>
      <c r="G95" s="22"/>
      <c r="H95" s="22"/>
      <c r="I95" s="22"/>
      <c r="J95" s="22"/>
      <c r="K95" s="22"/>
      <c r="L95" s="22"/>
    </row>
    <row r="96" spans="1:12" ht="12.75">
      <c r="A96" s="22"/>
      <c r="B96" s="22"/>
      <c r="C96" s="22"/>
      <c r="D96" s="22"/>
      <c r="E96" s="22"/>
      <c r="F96" s="22"/>
      <c r="G96" s="22"/>
      <c r="H96" s="22"/>
      <c r="I96" s="22"/>
      <c r="J96" s="22"/>
      <c r="K96" s="22"/>
      <c r="L96" s="22"/>
    </row>
    <row r="113" spans="1:12" ht="12.75">
      <c r="A113" s="20"/>
      <c r="B113" s="21"/>
      <c r="C113" s="21"/>
      <c r="D113" s="21"/>
      <c r="E113" s="21"/>
      <c r="F113" s="21"/>
      <c r="G113" s="21"/>
      <c r="H113" s="21"/>
      <c r="I113" s="21"/>
      <c r="J113" s="21"/>
      <c r="K113" s="21"/>
      <c r="L113" s="21"/>
    </row>
  </sheetData>
  <sheetProtection/>
  <mergeCells count="9">
    <mergeCell ref="A75:D78"/>
    <mergeCell ref="F89:L90"/>
    <mergeCell ref="A92:L94"/>
    <mergeCell ref="A1:L1"/>
    <mergeCell ref="A3:D3"/>
    <mergeCell ref="F3:L3"/>
    <mergeCell ref="B5:C5"/>
    <mergeCell ref="A61:D69"/>
    <mergeCell ref="A70:D74"/>
  </mergeCells>
  <conditionalFormatting sqref="A6:A59">
    <cfRule type="cellIs" priority="75" dxfId="8" operator="equal" stopIfTrue="1">
      <formula>"Australia"</formula>
    </cfRule>
    <cfRule type="cellIs" priority="76" dxfId="8" operator="equal" stopIfTrue="1">
      <formula>"France"</formula>
    </cfRule>
  </conditionalFormatting>
  <conditionalFormatting sqref="A117:A121 A125:A65536 A110:A113 A106 A96:A100 A1:A94">
    <cfRule type="cellIs" priority="5" dxfId="8" operator="equal" stopIfTrue="1">
      <formula>"Guadeloupe"</formula>
    </cfRule>
    <cfRule type="cellIs" priority="6" dxfId="8" operator="equal" stopIfTrue="1">
      <formula>"French Guiana"</formula>
    </cfRule>
    <cfRule type="cellIs" priority="7" dxfId="8" operator="equal" stopIfTrue="1">
      <formula>"Virgin Islands, British"</formula>
    </cfRule>
    <cfRule type="cellIs" priority="8" dxfId="8" operator="equal" stopIfTrue="1">
      <formula>"Virgin Islands (U.S.)"</formula>
    </cfRule>
    <cfRule type="cellIs" priority="9" dxfId="8" operator="equal" stopIfTrue="1">
      <formula>"United States"</formula>
    </cfRule>
    <cfRule type="cellIs" priority="10" dxfId="8" operator="equal" stopIfTrue="1">
      <formula>"United Kingdom"</formula>
    </cfRule>
    <cfRule type="cellIs" priority="11" dxfId="8" operator="equal" stopIfTrue="1">
      <formula>"United Arab Emirates"</formula>
    </cfRule>
    <cfRule type="cellIs" priority="12" dxfId="8" operator="equal" stopIfTrue="1">
      <formula>"Trinidad and Tobago"</formula>
    </cfRule>
    <cfRule type="cellIs" priority="13" dxfId="8" operator="equal" stopIfTrue="1">
      <formula>"Switzerland"</formula>
    </cfRule>
    <cfRule type="cellIs" priority="14" dxfId="8" operator="equal" stopIfTrue="1">
      <formula>"Sweden"</formula>
    </cfRule>
    <cfRule type="cellIs" priority="15" dxfId="8" operator="equal" stopIfTrue="1">
      <formula>"Spain"</formula>
    </cfRule>
    <cfRule type="cellIs" priority="16" dxfId="8" operator="equal" stopIfTrue="1">
      <formula>"Slovenia"</formula>
    </cfRule>
    <cfRule type="cellIs" priority="17" dxfId="8" operator="equal" stopIfTrue="1">
      <formula>"Slovak Republic"</formula>
    </cfRule>
    <cfRule type="cellIs" priority="18" dxfId="8" operator="equal" stopIfTrue="1">
      <formula>"Singapore"</formula>
    </cfRule>
    <cfRule type="cellIs" priority="19" dxfId="8" operator="equal" stopIfTrue="1">
      <formula>"Saudi Arabia"</formula>
    </cfRule>
    <cfRule type="cellIs" priority="20" dxfId="8" operator="equal" stopIfTrue="1">
      <formula>"San Marino"</formula>
    </cfRule>
    <cfRule type="cellIs" priority="21" dxfId="8" operator="equal" stopIfTrue="1">
      <formula>"Qatar"</formula>
    </cfRule>
    <cfRule type="cellIs" priority="22" dxfId="8" operator="equal" stopIfTrue="1">
      <formula>"Puerto Rico"</formula>
    </cfRule>
    <cfRule type="cellIs" priority="23" dxfId="8" operator="equal" stopIfTrue="1">
      <formula>"Portugal"</formula>
    </cfRule>
    <cfRule type="cellIs" priority="24" dxfId="8" operator="equal" stopIfTrue="1">
      <formula>"Oman"</formula>
    </cfRule>
    <cfRule type="cellIs" priority="25" dxfId="8" operator="equal" stopIfTrue="1">
      <formula>"Norway"</formula>
    </cfRule>
    <cfRule type="cellIs" priority="26" dxfId="8" operator="equal" stopIfTrue="1">
      <formula>"Northern Mariana Islands"</formula>
    </cfRule>
    <cfRule type="cellIs" priority="27" dxfId="8" operator="equal" stopIfTrue="1">
      <formula>"New Zealand"</formula>
    </cfRule>
    <cfRule type="cellIs" priority="28" dxfId="8" operator="equal" stopIfTrue="1">
      <formula>"New CAledonia"</formula>
    </cfRule>
    <cfRule type="cellIs" priority="29" dxfId="8" operator="equal" stopIfTrue="1">
      <formula>"Netherlands Antilles"</formula>
    </cfRule>
    <cfRule type="cellIs" priority="30" dxfId="8" operator="equal" stopIfTrue="1">
      <formula>"Netherlands"</formula>
    </cfRule>
    <cfRule type="cellIs" priority="31" dxfId="8" operator="equal" stopIfTrue="1">
      <formula>"Monaco"</formula>
    </cfRule>
    <cfRule type="cellIs" priority="32" dxfId="8" operator="equal" stopIfTrue="1">
      <formula>"Malta"</formula>
    </cfRule>
    <cfRule type="cellIs" priority="33" dxfId="8" operator="equal" stopIfTrue="1">
      <formula>"Macao SAR, China"</formula>
    </cfRule>
    <cfRule type="cellIs" priority="34" dxfId="8" operator="equal" stopIfTrue="1">
      <formula>"Luxembourg"</formula>
    </cfRule>
    <cfRule type="cellIs" priority="35" dxfId="8" operator="equal" stopIfTrue="1">
      <formula>"Liechtenstein"</formula>
    </cfRule>
    <cfRule type="cellIs" priority="36" dxfId="8" operator="equal" stopIfTrue="1">
      <formula>"Kuwait"</formula>
    </cfRule>
    <cfRule type="cellIs" priority="37" dxfId="8" operator="equal" stopIfTrue="1">
      <formula>"Korea, Republic of"</formula>
    </cfRule>
    <cfRule type="cellIs" priority="38" dxfId="8" operator="equal" stopIfTrue="1">
      <formula>"Japan"</formula>
    </cfRule>
    <cfRule type="cellIs" priority="39" dxfId="8" operator="equal" stopIfTrue="1">
      <formula>"Italy"</formula>
    </cfRule>
    <cfRule type="cellIs" priority="40" dxfId="8" operator="equal" stopIfTrue="1">
      <formula>"Israel"</formula>
    </cfRule>
    <cfRule type="cellIs" priority="41" dxfId="8" operator="equal" stopIfTrue="1">
      <formula>"Isle of Man"</formula>
    </cfRule>
    <cfRule type="cellIs" priority="42" dxfId="8" operator="equal" stopIfTrue="1">
      <formula>"Ireland"</formula>
    </cfRule>
    <cfRule type="cellIs" priority="43" dxfId="8" operator="equal" stopIfTrue="1">
      <formula>"Iceland"</formula>
    </cfRule>
    <cfRule type="cellIs" priority="44" dxfId="8" operator="equal" stopIfTrue="1">
      <formula>"Hungary"</formula>
    </cfRule>
    <cfRule type="cellIs" priority="45" dxfId="8" operator="equal" stopIfTrue="1">
      <formula>"Hong Kong"</formula>
    </cfRule>
    <cfRule type="cellIs" priority="46" dxfId="8" operator="equal" stopIfTrue="1">
      <formula>"China"</formula>
    </cfRule>
    <cfRule type="cellIs" priority="47" dxfId="8" operator="equal" stopIfTrue="1">
      <formula>"Guam"</formula>
    </cfRule>
    <cfRule type="cellIs" priority="48" dxfId="8" operator="equal" stopIfTrue="1">
      <formula>"Greenland"</formula>
    </cfRule>
    <cfRule type="cellIs" priority="49" dxfId="8" operator="equal" stopIfTrue="1">
      <formula>"Greece"</formula>
    </cfRule>
    <cfRule type="cellIs" priority="50" dxfId="8" operator="equal" stopIfTrue="1">
      <formula>"Germany"</formula>
    </cfRule>
    <cfRule type="cellIs" priority="51" dxfId="8" operator="equal" stopIfTrue="1">
      <formula>"French Polynesia"</formula>
    </cfRule>
    <cfRule type="cellIs" priority="52" dxfId="8" operator="equal" stopIfTrue="1">
      <formula>"France"</formula>
    </cfRule>
    <cfRule type="cellIs" priority="53" dxfId="8" operator="equal" stopIfTrue="1">
      <formula>"Finland"</formula>
    </cfRule>
    <cfRule type="cellIs" priority="54" dxfId="8" operator="equal" stopIfTrue="1">
      <formula>"Faeroe Islands"</formula>
    </cfRule>
    <cfRule type="cellIs" priority="55" dxfId="8" operator="equal" stopIfTrue="1">
      <formula>"Estoria"</formula>
    </cfRule>
    <cfRule type="cellIs" priority="56" dxfId="8" operator="equal" stopIfTrue="1">
      <formula>"Equatorial Guinea"</formula>
    </cfRule>
    <cfRule type="cellIs" priority="57" dxfId="8" operator="equal" stopIfTrue="1">
      <formula>"Denmark"</formula>
    </cfRule>
    <cfRule type="cellIs" priority="58" dxfId="8" operator="equal" stopIfTrue="1">
      <formula>"czech republic"</formula>
    </cfRule>
    <cfRule type="cellIs" priority="59" dxfId="8" operator="equal" stopIfTrue="1">
      <formula>"Cyprus"</formula>
    </cfRule>
    <cfRule type="cellIs" priority="60" dxfId="8" operator="equal" stopIfTrue="1">
      <formula>"croatia"</formula>
    </cfRule>
    <cfRule type="cellIs" priority="61" dxfId="8" operator="equal" stopIfTrue="1">
      <formula>"Channel Islands"</formula>
    </cfRule>
    <cfRule type="cellIs" priority="62" dxfId="8" operator="equal" stopIfTrue="1">
      <formula>"Cayman islands"</formula>
    </cfRule>
    <cfRule type="cellIs" priority="63" dxfId="8" operator="equal" stopIfTrue="1">
      <formula>"Canada"</formula>
    </cfRule>
    <cfRule type="cellIs" priority="64" dxfId="8" operator="equal" stopIfTrue="1">
      <formula>"Brunei Darussalam"</formula>
    </cfRule>
    <cfRule type="cellIs" priority="65" dxfId="8" operator="equal" stopIfTrue="1">
      <formula>"Bermuda"</formula>
    </cfRule>
    <cfRule type="cellIs" priority="66" dxfId="8" operator="equal" stopIfTrue="1">
      <formula>"Belgium"</formula>
    </cfRule>
    <cfRule type="cellIs" priority="67" dxfId="8" operator="equal" stopIfTrue="1">
      <formula>"Barbados"</formula>
    </cfRule>
    <cfRule type="cellIs" priority="68" dxfId="8" operator="equal" stopIfTrue="1">
      <formula>"Austria"</formula>
    </cfRule>
    <cfRule type="cellIs" priority="69" dxfId="8" operator="equal" stopIfTrue="1">
      <formula>"Andorra"</formula>
    </cfRule>
    <cfRule type="cellIs" priority="71" dxfId="8" operator="equal" stopIfTrue="1">
      <formula>"Aruba"</formula>
    </cfRule>
    <cfRule type="cellIs" priority="72" dxfId="8" operator="equal" stopIfTrue="1">
      <formula>"Australia"</formula>
    </cfRule>
    <cfRule type="cellIs" priority="73" dxfId="8" operator="equal" stopIfTrue="1">
      <formula>"Bahamas"</formula>
    </cfRule>
    <cfRule type="cellIs" priority="74" dxfId="8" operator="equal" stopIfTrue="1">
      <formula>"Bahrain"</formula>
    </cfRule>
  </conditionalFormatting>
  <conditionalFormatting sqref="A1:IV65536">
    <cfRule type="cellIs" priority="1" dxfId="8" operator="equal" stopIfTrue="1">
      <formula>"Gibraltar"</formula>
    </cfRule>
    <cfRule type="cellIs" priority="2" dxfId="8" operator="equal" stopIfTrue="1">
      <formula>"Turks and Caicos Islands"</formula>
    </cfRule>
    <cfRule type="cellIs" priority="3" dxfId="8" operator="equal" stopIfTrue="1">
      <formula>" Poland"</formula>
    </cfRule>
    <cfRule type="cellIs" priority="4" dxfId="8" operator="equal" stopIfTrue="1">
      <formula>"Latvia"</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2011-07-21T22:23:34Z</dcterms:modified>
  <cp:category/>
  <cp:version/>
  <cp:contentType/>
  <cp:contentStatus/>
</cp:coreProperties>
</file>