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Bellpepper" sheetId="1" r:id="rId1"/>
    <sheet name="Production_Quantity" sheetId="2" r:id="rId2"/>
    <sheet name="Export_Quantity" sheetId="3" r:id="rId3"/>
    <sheet name="Export_Value" sheetId="4" r:id="rId4"/>
  </sheets>
  <externalReferences>
    <externalReference r:id="rId7"/>
  </externalReferences>
  <definedNames>
    <definedName name="Bellpepper">'Bellpepper'!$A$1:$E$43</definedName>
    <definedName name="Export_Quantity">'Export_Quantity'!$A$1:$B$140</definedName>
    <definedName name="Export_Value">'Export_Value'!$A$1:$B$141</definedName>
    <definedName name="Production_Quantity">'Production_Quantity'!$A$1:$B$118</definedName>
  </definedNames>
  <calcPr fullCalcOnLoad="1"/>
</workbook>
</file>

<file path=xl/sharedStrings.xml><?xml version="1.0" encoding="utf-8"?>
<sst xmlns="http://schemas.openxmlformats.org/spreadsheetml/2006/main" count="419" uniqueCount="174">
  <si>
    <t>countries</t>
  </si>
  <si>
    <t>prodquan</t>
  </si>
  <si>
    <t>expquan</t>
  </si>
  <si>
    <t>expvalue</t>
  </si>
  <si>
    <t>Antigua and Barbuda</t>
  </si>
  <si>
    <t>Australia</t>
  </si>
  <si>
    <t>Bahamas</t>
  </si>
  <si>
    <t>Barbados</t>
  </si>
  <si>
    <t>Belgium</t>
  </si>
  <si>
    <t>Belize</t>
  </si>
  <si>
    <t>Canada</t>
  </si>
  <si>
    <t>Chile</t>
  </si>
  <si>
    <t>Costa Rica</t>
  </si>
  <si>
    <t>Dominica</t>
  </si>
  <si>
    <t>Dominican Republic</t>
  </si>
  <si>
    <t>El Salvador</t>
  </si>
  <si>
    <t>Ghana</t>
  </si>
  <si>
    <t>Grenada</t>
  </si>
  <si>
    <t>Guadeloupe</t>
  </si>
  <si>
    <t>Guatemala</t>
  </si>
  <si>
    <t>Guyana</t>
  </si>
  <si>
    <t>Honduras</t>
  </si>
  <si>
    <t>Israel</t>
  </si>
  <si>
    <t>Jamaica</t>
  </si>
  <si>
    <t>Japan</t>
  </si>
  <si>
    <t>Korea, Republic of</t>
  </si>
  <si>
    <t>Mexico</t>
  </si>
  <si>
    <t>Montserrat</t>
  </si>
  <si>
    <t>Netherlands</t>
  </si>
  <si>
    <t>New Zealand</t>
  </si>
  <si>
    <t>Nicaragua</t>
  </si>
  <si>
    <t>Poland</t>
  </si>
  <si>
    <t>Spain</t>
  </si>
  <si>
    <t>Trinidad and Tobago</t>
  </si>
  <si>
    <t>China</t>
  </si>
  <si>
    <t>Turkey</t>
  </si>
  <si>
    <t>Indonesia</t>
  </si>
  <si>
    <t>United States of America</t>
  </si>
  <si>
    <t>Nigeria</t>
  </si>
  <si>
    <t>Egypt</t>
  </si>
  <si>
    <t>Tunisia</t>
  </si>
  <si>
    <t>Algeria</t>
  </si>
  <si>
    <t>Italy</t>
  </si>
  <si>
    <t>Morocco</t>
  </si>
  <si>
    <t>Hungary</t>
  </si>
  <si>
    <t>Romania</t>
  </si>
  <si>
    <t>Serbia</t>
  </si>
  <si>
    <t>The former Yugoslav Republic of Macedonia</t>
  </si>
  <si>
    <t>Ethiopia</t>
  </si>
  <si>
    <t>Ukraine</t>
  </si>
  <si>
    <t>Argentina</t>
  </si>
  <si>
    <t>Venezuela, Bolivarian Republic of</t>
  </si>
  <si>
    <t>Greece</t>
  </si>
  <si>
    <t>Iran, Islamic Republic of</t>
  </si>
  <si>
    <t>Bulgaria</t>
  </si>
  <si>
    <t>Kazakhstan</t>
  </si>
  <si>
    <t>Sri Lanka</t>
  </si>
  <si>
    <t>Korea, Democratic People's Republic of</t>
  </si>
  <si>
    <t>Cuba</t>
  </si>
  <si>
    <t>India</t>
  </si>
  <si>
    <t>Colombia</t>
  </si>
  <si>
    <t>Benin</t>
  </si>
  <si>
    <t>Albania</t>
  </si>
  <si>
    <t>Jordan</t>
  </si>
  <si>
    <t>Syrian Arab Republic</t>
  </si>
  <si>
    <t>Bosnia and Herzegovina</t>
  </si>
  <si>
    <t>Croatia</t>
  </si>
  <si>
    <t>Uzbekistan</t>
  </si>
  <si>
    <t>Côte d'Ivoire</t>
  </si>
  <si>
    <t>Slovakia</t>
  </si>
  <si>
    <t>Niger</t>
  </si>
  <si>
    <t>Philippines</t>
  </si>
  <si>
    <t>France</t>
  </si>
  <si>
    <t>Occupied Palestinian Territory</t>
  </si>
  <si>
    <t>Iraq</t>
  </si>
  <si>
    <t>Montenegro</t>
  </si>
  <si>
    <t>Thailand</t>
  </si>
  <si>
    <t>Yemen</t>
  </si>
  <si>
    <t>Mali</t>
  </si>
  <si>
    <t>Moldova</t>
  </si>
  <si>
    <t>Nepal</t>
  </si>
  <si>
    <t>Libyan Arab Jamahiriya</t>
  </si>
  <si>
    <t>United Kingdom</t>
  </si>
  <si>
    <t>Austria</t>
  </si>
  <si>
    <t>Uruguay</t>
  </si>
  <si>
    <t>Lao People's Democratic Republic</t>
  </si>
  <si>
    <t>Peru</t>
  </si>
  <si>
    <t>Cameroon</t>
  </si>
  <si>
    <t>Paraguay</t>
  </si>
  <si>
    <t>Sudan</t>
  </si>
  <si>
    <t>Bhutan</t>
  </si>
  <si>
    <t>Kuwait</t>
  </si>
  <si>
    <t>Lebanon</t>
  </si>
  <si>
    <t>Burkina Faso</t>
  </si>
  <si>
    <t>Oman</t>
  </si>
  <si>
    <t>Czech Republic</t>
  </si>
  <si>
    <t>Ecuador</t>
  </si>
  <si>
    <t>Tanzania, United Republic of</t>
  </si>
  <si>
    <t>Azerbaijan</t>
  </si>
  <si>
    <t>United Arab Emirates</t>
  </si>
  <si>
    <t>Kenya</t>
  </si>
  <si>
    <t>Puerto Rico</t>
  </si>
  <si>
    <t>Slovenia</t>
  </si>
  <si>
    <t>Bolivia</t>
  </si>
  <si>
    <t>Panama</t>
  </si>
  <si>
    <t>Germany</t>
  </si>
  <si>
    <t>Kyrgyzstan</t>
  </si>
  <si>
    <t>Cyprus</t>
  </si>
  <si>
    <t>Mauritius</t>
  </si>
  <si>
    <t>Portugal</t>
  </si>
  <si>
    <t>Qatar</t>
  </si>
  <si>
    <t>South Africa</t>
  </si>
  <si>
    <t>Fiji</t>
  </si>
  <si>
    <t>Finland</t>
  </si>
  <si>
    <t>Zimbabwe</t>
  </si>
  <si>
    <t>Saint Vincent and Grenadines</t>
  </si>
  <si>
    <t>Ireland</t>
  </si>
  <si>
    <t>Brunei Darussalam</t>
  </si>
  <si>
    <t>French Polynesia</t>
  </si>
  <si>
    <t>Switzerland</t>
  </si>
  <si>
    <t>Madagascar</t>
  </si>
  <si>
    <t>Maldives</t>
  </si>
  <si>
    <t>Saint Kitts and Nevis</t>
  </si>
  <si>
    <t>Bahrain</t>
  </si>
  <si>
    <t>Djibouti</t>
  </si>
  <si>
    <t>Cook Islands</t>
  </si>
  <si>
    <t>Lithuania</t>
  </si>
  <si>
    <t>China, Hong Kong SAR</t>
  </si>
  <si>
    <t>Singapore</t>
  </si>
  <si>
    <t>Denmark</t>
  </si>
  <si>
    <t>Brazil</t>
  </si>
  <si>
    <t>Saudi Arabia</t>
  </si>
  <si>
    <t>Latvia</t>
  </si>
  <si>
    <t>Sweden</t>
  </si>
  <si>
    <t>Luxembourg</t>
  </si>
  <si>
    <t>Estonia</t>
  </si>
  <si>
    <t>Senegal</t>
  </si>
  <si>
    <t>Russian Federation</t>
  </si>
  <si>
    <t>Armenia</t>
  </si>
  <si>
    <t>Saint Lucia</t>
  </si>
  <si>
    <t>Rwanda</t>
  </si>
  <si>
    <t>Seychelles</t>
  </si>
  <si>
    <t>Belarus</t>
  </si>
  <si>
    <t>Georgia</t>
  </si>
  <si>
    <t>Iceland</t>
  </si>
  <si>
    <t>Pakistan</t>
  </si>
  <si>
    <t>Swaziland</t>
  </si>
  <si>
    <t>Bangladesh</t>
  </si>
  <si>
    <t>Burundi</t>
  </si>
  <si>
    <t>Cape Verde</t>
  </si>
  <si>
    <t>China, Macao SAR</t>
  </si>
  <si>
    <t>Malta</t>
  </si>
  <si>
    <t>Namibia</t>
  </si>
  <si>
    <t>Norway</t>
  </si>
  <si>
    <t>Togo</t>
  </si>
  <si>
    <t>Uganda</t>
  </si>
  <si>
    <t>New Caledonia</t>
  </si>
  <si>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</si>
  <si>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</si>
  <si>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</si>
  <si>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</si>
  <si>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</si>
  <si>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</si>
  <si>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</si>
  <si>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</si>
  <si>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</si>
  <si>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</si>
  <si>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</si>
  <si>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Bell pepper:  U.S. import-eligible countries; world production and exports</t>
  </si>
  <si>
    <t>Total production, exports and export value (2008) for countries eligible to ship bell pepper to the United States</t>
  </si>
  <si>
    <t>Top world producers and exporters of bell pepper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</si>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</sst>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b/>
      <sz val="9.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
    <xf numFmtId="0" fontId="0" fillId="0" borderId="0" xfId="0" applyAlignment="1">
      <alignment/>
    </xf>
    <xf numFmtId="0" fontId="0" fillId="0" borderId="0" xfId="0" applyNumberFormat="1" applyAlignment="1" quotePrefix="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Font="1" applyFill="1" applyAlignment="1">
      <alignment/>
    </xf>
    <xf numFmtId="0" fontId="7" fillId="0" borderId="0" xfId="0" applyFont="1" applyAlignment="1">
      <alignment horizontal="left" wrapText="1"/>
    </xf>
    <xf numFmtId="0" fontId="7" fillId="0" borderId="0" xfId="0" applyFont="1" applyFill="1" applyAlignment="1">
      <alignment horizontal="left" vertical="top" wrapText="1"/>
    </xf>
    <xf numFmtId="0" fontId="7" fillId="0" borderId="0" xfId="0" applyNumberFormat="1" applyFont="1" applyFill="1" applyAlignment="1">
      <alignment horizontal="left"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Bell pepper production</a:t>
            </a:r>
          </a:p>
        </c:rich>
      </c:tx>
      <c:layout>
        <c:manualLayout>
          <c:xMode val="factor"/>
          <c:yMode val="factor"/>
          <c:x val="0.03875"/>
          <c:y val="0"/>
        </c:manualLayout>
      </c:layout>
      <c:spPr>
        <a:noFill/>
        <a:ln w="3175">
          <a:noFill/>
        </a:ln>
      </c:spPr>
    </c:title>
    <c:plotArea>
      <c:layout>
        <c:manualLayout>
          <c:xMode val="edge"/>
          <c:yMode val="edge"/>
          <c:x val="0.0045"/>
          <c:y val="0.108"/>
          <c:w val="0.9705"/>
          <c:h val="0.80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12700">
                <a:solidFill>
                  <a:srgbClr val="000000"/>
                </a:solidFill>
              </a:ln>
            </c:spPr>
          </c:dPt>
          <c:dPt>
            <c:idx val="1"/>
            <c:invertIfNegative val="0"/>
            <c:spPr>
              <a:solidFill>
                <a:srgbClr val="000000"/>
              </a:solidFill>
              <a:ln w="12700">
                <a:solidFill>
                  <a:srgbClr val="000000"/>
                </a:solidFill>
              </a:ln>
            </c:spPr>
          </c:dPt>
          <c:dPt>
            <c:idx val="4"/>
            <c:invertIfNegative val="0"/>
            <c:spPr>
              <a:solidFill>
                <a:srgbClr val="FFFFFF"/>
              </a:solidFill>
              <a:ln w="12700">
                <a:solidFill>
                  <a:srgbClr val="000000"/>
                </a:solidFill>
              </a:ln>
            </c:spPr>
          </c:dPt>
          <c:dPt>
            <c:idx val="5"/>
            <c:invertIfNegative val="0"/>
            <c:spPr>
              <a:solidFill>
                <a:srgbClr val="000000"/>
              </a:solidFill>
              <a:ln w="12700">
                <a:solidFill>
                  <a:srgbClr val="000000"/>
                </a:solidFill>
              </a:ln>
            </c:spPr>
          </c:dPt>
          <c:dPt>
            <c:idx val="8"/>
            <c:invertIfNegative val="0"/>
            <c:spPr>
              <a:solidFill>
                <a:srgbClr val="000000"/>
              </a:solidFill>
              <a:ln w="12700">
                <a:solidFill>
                  <a:srgbClr val="000000"/>
                </a:solidFill>
              </a:ln>
            </c:spPr>
          </c:dPt>
          <c:cat>
            <c:strRef>
              <c:f>'[1]Production_Quantity'!$A$2:$A$11</c:f>
              <c:strCache>
                <c:ptCount val="10"/>
                <c:pt idx="0">
                  <c:v>Netherlands</c:v>
                </c:pt>
                <c:pt idx="1">
                  <c:v>Republic of Korea</c:v>
                </c:pt>
                <c:pt idx="2">
                  <c:v>Nigeria</c:v>
                </c:pt>
                <c:pt idx="3">
                  <c:v>Egypt</c:v>
                </c:pt>
                <c:pt idx="4">
                  <c:v>United States of America</c:v>
                </c:pt>
                <c:pt idx="5">
                  <c:v>Spain</c:v>
                </c:pt>
                <c:pt idx="6">
                  <c:v>Indonesia</c:v>
                </c:pt>
                <c:pt idx="7">
                  <c:v>Turkey</c:v>
                </c:pt>
                <c:pt idx="8">
                  <c:v>Mexico</c:v>
                </c:pt>
                <c:pt idx="9">
                  <c:v>China</c:v>
                </c:pt>
              </c:strCache>
            </c:strRef>
          </c:cat>
          <c:val>
            <c:numRef>
              <c:f>'[1]Production_Quantity'!$B$2:$B$11</c:f>
              <c:numCache>
                <c:ptCount val="10"/>
                <c:pt idx="0">
                  <c:v>370000</c:v>
                </c:pt>
                <c:pt idx="1">
                  <c:v>415000</c:v>
                </c:pt>
                <c:pt idx="2">
                  <c:v>452673</c:v>
                </c:pt>
                <c:pt idx="3">
                  <c:v>800000</c:v>
                </c:pt>
                <c:pt idx="4">
                  <c:v>926680</c:v>
                </c:pt>
                <c:pt idx="5">
                  <c:v>1011700</c:v>
                </c:pt>
                <c:pt idx="6">
                  <c:v>1100000</c:v>
                </c:pt>
                <c:pt idx="7">
                  <c:v>1837000</c:v>
                </c:pt>
                <c:pt idx="8">
                  <c:v>1941560</c:v>
                </c:pt>
                <c:pt idx="9">
                  <c:v>14520301</c:v>
                </c:pt>
              </c:numCache>
            </c:numRef>
          </c:val>
        </c:ser>
        <c:axId val="33405541"/>
        <c:axId val="32214414"/>
      </c:barChart>
      <c:catAx>
        <c:axId val="33405541"/>
        <c:scaling>
          <c:orientation val="minMax"/>
        </c:scaling>
        <c:axPos val="l"/>
        <c:delete val="0"/>
        <c:numFmt formatCode="General" sourceLinked="1"/>
        <c:majorTickMark val="out"/>
        <c:minorTickMark val="none"/>
        <c:tickLblPos val="nextTo"/>
        <c:spPr>
          <a:ln w="3175">
            <a:solidFill>
              <a:srgbClr val="000000"/>
            </a:solidFill>
          </a:ln>
        </c:spPr>
        <c:crossAx val="32214414"/>
        <c:crosses val="autoZero"/>
        <c:auto val="1"/>
        <c:lblOffset val="100"/>
        <c:tickLblSkip val="1"/>
        <c:noMultiLvlLbl val="0"/>
      </c:catAx>
      <c:valAx>
        <c:axId val="32214414"/>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45"/>
              <c:y val="-0.025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405541"/>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Bell pepper exports</a:t>
            </a:r>
          </a:p>
        </c:rich>
      </c:tx>
      <c:layout>
        <c:manualLayout>
          <c:xMode val="factor"/>
          <c:yMode val="factor"/>
          <c:x val="0.0365"/>
          <c:y val="0"/>
        </c:manualLayout>
      </c:layout>
      <c:spPr>
        <a:noFill/>
        <a:ln w="3175">
          <a:noFill/>
        </a:ln>
      </c:spPr>
    </c:title>
    <c:plotArea>
      <c:layout>
        <c:manualLayout>
          <c:xMode val="edge"/>
          <c:yMode val="edge"/>
          <c:x val="0.00925"/>
          <c:y val="0.132"/>
          <c:w val="0.96575"/>
          <c:h val="0.759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000000"/>
              </a:solidFill>
              <a:ln w="12700">
                <a:solidFill>
                  <a:srgbClr val="000000"/>
                </a:solidFill>
              </a:ln>
            </c:spPr>
          </c:dPt>
          <c:dPt>
            <c:idx val="4"/>
            <c:invertIfNegative val="0"/>
            <c:spPr>
              <a:solidFill>
                <a:srgbClr val="BFBFBF"/>
              </a:solidFill>
              <a:ln w="12700">
                <a:solidFill>
                  <a:srgbClr val="000000"/>
                </a:solidFill>
              </a:ln>
            </c:spPr>
          </c:dPt>
          <c:dPt>
            <c:idx val="5"/>
            <c:invertIfNegative val="0"/>
            <c:spPr>
              <a:solidFill>
                <a:srgbClr val="000000"/>
              </a:solidFill>
              <a:ln w="12700">
                <a:solidFill>
                  <a:srgbClr val="000000"/>
                </a:solidFill>
              </a:ln>
            </c:spPr>
          </c:dPt>
          <c:dPt>
            <c:idx val="6"/>
            <c:invertIfNegative val="0"/>
            <c:spPr>
              <a:solidFill>
                <a:srgbClr val="FFFFFF"/>
              </a:solidFill>
              <a:ln w="12700">
                <a:solidFill>
                  <a:srgbClr val="000000"/>
                </a:solidFill>
              </a:ln>
            </c:spPr>
          </c:dPt>
          <c:dPt>
            <c:idx val="7"/>
            <c:invertIfNegative val="0"/>
            <c:spPr>
              <a:solidFill>
                <a:srgbClr val="000000"/>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000000"/>
              </a:solidFill>
              <a:ln w="12700">
                <a:solidFill>
                  <a:srgbClr val="000000"/>
                </a:solidFill>
              </a:ln>
            </c:spPr>
          </c:dPt>
          <c:cat>
            <c:strRef>
              <c:f>'[1]Export_Quantity'!$A$2:$A$11</c:f>
              <c:strCache>
                <c:ptCount val="10"/>
                <c:pt idx="0">
                  <c:v>France</c:v>
                </c:pt>
                <c:pt idx="1">
                  <c:v>Morocco</c:v>
                </c:pt>
                <c:pt idx="2">
                  <c:v>Turkey</c:v>
                </c:pt>
                <c:pt idx="3">
                  <c:v>Canada</c:v>
                </c:pt>
                <c:pt idx="4">
                  <c:v>China</c:v>
                </c:pt>
                <c:pt idx="5">
                  <c:v>Israel</c:v>
                </c:pt>
                <c:pt idx="6">
                  <c:v>United States of America</c:v>
                </c:pt>
                <c:pt idx="7">
                  <c:v>Netherlands</c:v>
                </c:pt>
                <c:pt idx="8">
                  <c:v>Spain</c:v>
                </c:pt>
                <c:pt idx="9">
                  <c:v>Mexico</c:v>
                </c:pt>
              </c:strCache>
            </c:strRef>
          </c:cat>
          <c:val>
            <c:numRef>
              <c:f>'[1]Export_Quantity'!$B$2:$B$11</c:f>
              <c:numCache>
                <c:ptCount val="10"/>
                <c:pt idx="0">
                  <c:v>46717</c:v>
                </c:pt>
                <c:pt idx="1">
                  <c:v>56850</c:v>
                </c:pt>
                <c:pt idx="2">
                  <c:v>65965</c:v>
                </c:pt>
                <c:pt idx="3">
                  <c:v>72255</c:v>
                </c:pt>
                <c:pt idx="4">
                  <c:v>74506</c:v>
                </c:pt>
                <c:pt idx="5">
                  <c:v>80911</c:v>
                </c:pt>
                <c:pt idx="6">
                  <c:v>106902</c:v>
                </c:pt>
                <c:pt idx="7">
                  <c:v>407664</c:v>
                </c:pt>
                <c:pt idx="8">
                  <c:v>435221</c:v>
                </c:pt>
                <c:pt idx="9">
                  <c:v>580864</c:v>
                </c:pt>
              </c:numCache>
            </c:numRef>
          </c:val>
        </c:ser>
        <c:axId val="21494271"/>
        <c:axId val="59230712"/>
      </c:barChart>
      <c:catAx>
        <c:axId val="21494271"/>
        <c:scaling>
          <c:orientation val="minMax"/>
        </c:scaling>
        <c:axPos val="l"/>
        <c:delete val="0"/>
        <c:numFmt formatCode="General" sourceLinked="1"/>
        <c:majorTickMark val="out"/>
        <c:minorTickMark val="none"/>
        <c:tickLblPos val="nextTo"/>
        <c:spPr>
          <a:ln w="3175">
            <a:solidFill>
              <a:srgbClr val="000000"/>
            </a:solidFill>
          </a:ln>
        </c:spPr>
        <c:crossAx val="59230712"/>
        <c:crosses val="autoZero"/>
        <c:auto val="1"/>
        <c:lblOffset val="100"/>
        <c:tickLblSkip val="1"/>
        <c:noMultiLvlLbl val="0"/>
      </c:catAx>
      <c:valAx>
        <c:axId val="59230712"/>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625"/>
              <c:y val="-0.022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494271"/>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Bell pepper export values</a:t>
            </a:r>
          </a:p>
        </c:rich>
      </c:tx>
      <c:layout>
        <c:manualLayout>
          <c:xMode val="factor"/>
          <c:yMode val="factor"/>
          <c:x val="0.03875"/>
          <c:y val="0.00225"/>
        </c:manualLayout>
      </c:layout>
      <c:spPr>
        <a:noFill/>
        <a:ln w="3175">
          <a:noFill/>
        </a:ln>
      </c:spPr>
    </c:title>
    <c:plotArea>
      <c:layout>
        <c:manualLayout>
          <c:xMode val="edge"/>
          <c:yMode val="edge"/>
          <c:x val="0.009"/>
          <c:y val="0.13325"/>
          <c:w val="0.9655"/>
          <c:h val="0.761"/>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12700">
                <a:solidFill>
                  <a:srgbClr val="000000"/>
                </a:solidFill>
              </a:ln>
            </c:spPr>
          </c:dPt>
          <c:dPt>
            <c:idx val="1"/>
            <c:invertIfNegative val="0"/>
            <c:spPr>
              <a:solidFill>
                <a:srgbClr val="000000"/>
              </a:solidFill>
              <a:ln w="12700">
                <a:solidFill>
                  <a:srgbClr val="000000"/>
                </a:solidFill>
              </a:ln>
            </c:spPr>
          </c:dPt>
          <c:dPt>
            <c:idx val="2"/>
            <c:invertIfNegative val="0"/>
            <c:spPr>
              <a:solidFill>
                <a:srgbClr val="BFBFBF"/>
              </a:solidFill>
              <a:ln w="12700">
                <a:solidFill>
                  <a:srgbClr val="000000"/>
                </a:solidFill>
              </a:ln>
            </c:spPr>
          </c:dPt>
          <c:dPt>
            <c:idx val="4"/>
            <c:invertIfNegative val="0"/>
            <c:spPr>
              <a:solidFill>
                <a:srgbClr val="000000"/>
              </a:solidFill>
              <a:ln w="12700">
                <a:solidFill>
                  <a:srgbClr val="000000"/>
                </a:solidFill>
              </a:ln>
            </c:spPr>
          </c:dPt>
          <c:dPt>
            <c:idx val="5"/>
            <c:invertIfNegative val="0"/>
            <c:spPr>
              <a:solidFill>
                <a:srgbClr val="FFFFFF"/>
              </a:solidFill>
              <a:ln w="12700">
                <a:solidFill>
                  <a:srgbClr val="000000"/>
                </a:solidFill>
              </a:ln>
            </c:spPr>
          </c:dPt>
          <c:dPt>
            <c:idx val="6"/>
            <c:invertIfNegative val="0"/>
            <c:spPr>
              <a:solidFill>
                <a:srgbClr val="000000"/>
              </a:solidFill>
              <a:ln w="12700">
                <a:solidFill>
                  <a:srgbClr val="000000"/>
                </a:solidFill>
              </a:ln>
            </c:spPr>
          </c:dPt>
          <c:dPt>
            <c:idx val="7"/>
            <c:invertIfNegative val="0"/>
            <c:spPr>
              <a:solidFill>
                <a:srgbClr val="000000"/>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000000"/>
              </a:solidFill>
              <a:ln w="12700">
                <a:solidFill>
                  <a:srgbClr val="000000"/>
                </a:solidFill>
              </a:ln>
            </c:spPr>
          </c:dPt>
          <c:cat>
            <c:strRef>
              <c:f>'[1]Export_Value'!$A$2:$A$11</c:f>
              <c:strCache>
                <c:ptCount val="10"/>
                <c:pt idx="0">
                  <c:v>Belgium</c:v>
                </c:pt>
                <c:pt idx="1">
                  <c:v>Republic of Korea</c:v>
                </c:pt>
                <c:pt idx="2">
                  <c:v>Turkey</c:v>
                </c:pt>
                <c:pt idx="3">
                  <c:v>France</c:v>
                </c:pt>
                <c:pt idx="4">
                  <c:v>Israel</c:v>
                </c:pt>
                <c:pt idx="5">
                  <c:v>United States of America</c:v>
                </c:pt>
                <c:pt idx="6">
                  <c:v>Canada</c:v>
                </c:pt>
                <c:pt idx="7">
                  <c:v>Mexico</c:v>
                </c:pt>
                <c:pt idx="8">
                  <c:v>Spain</c:v>
                </c:pt>
                <c:pt idx="9">
                  <c:v>Netherlands</c:v>
                </c:pt>
              </c:strCache>
            </c:strRef>
          </c:cat>
          <c:val>
            <c:numRef>
              <c:f>'[1]Export_Value'!$B$2:$B$11</c:f>
              <c:numCache>
                <c:ptCount val="10"/>
                <c:pt idx="0">
                  <c:v>49880</c:v>
                </c:pt>
                <c:pt idx="1">
                  <c:v>57204</c:v>
                </c:pt>
                <c:pt idx="2">
                  <c:v>66458</c:v>
                </c:pt>
                <c:pt idx="3">
                  <c:v>97661</c:v>
                </c:pt>
                <c:pt idx="4">
                  <c:v>170985</c:v>
                </c:pt>
                <c:pt idx="5">
                  <c:v>183481</c:v>
                </c:pt>
                <c:pt idx="6">
                  <c:v>208768</c:v>
                </c:pt>
                <c:pt idx="7">
                  <c:v>623537</c:v>
                </c:pt>
                <c:pt idx="8">
                  <c:v>914121</c:v>
                </c:pt>
                <c:pt idx="9">
                  <c:v>1163790</c:v>
                </c:pt>
              </c:numCache>
            </c:numRef>
          </c:val>
        </c:ser>
        <c:axId val="63314361"/>
        <c:axId val="32958338"/>
      </c:barChart>
      <c:catAx>
        <c:axId val="63314361"/>
        <c:scaling>
          <c:orientation val="minMax"/>
        </c:scaling>
        <c:axPos val="l"/>
        <c:delete val="0"/>
        <c:numFmt formatCode="General" sourceLinked="1"/>
        <c:majorTickMark val="out"/>
        <c:minorTickMark val="none"/>
        <c:tickLblPos val="nextTo"/>
        <c:spPr>
          <a:ln w="3175">
            <a:solidFill>
              <a:srgbClr val="000000"/>
            </a:solidFill>
          </a:ln>
        </c:spPr>
        <c:crossAx val="32958338"/>
        <c:crosses val="autoZero"/>
        <c:auto val="1"/>
        <c:lblOffset val="100"/>
        <c:tickLblSkip val="1"/>
        <c:noMultiLvlLbl val="0"/>
      </c:catAx>
      <c:valAx>
        <c:axId val="32958338"/>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5"/>
              <c:y val="-0.019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63314361"/>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28575</xdr:rowOff>
    </xdr:from>
    <xdr:to>
      <xdr:col>12</xdr:col>
      <xdr:colOff>9525</xdr:colOff>
      <xdr:row>28</xdr:row>
      <xdr:rowOff>95250</xdr:rowOff>
    </xdr:to>
    <xdr:graphicFrame>
      <xdr:nvGraphicFramePr>
        <xdr:cNvPr id="1" name="Chart 1"/>
        <xdr:cNvGraphicFramePr/>
      </xdr:nvGraphicFramePr>
      <xdr:xfrm>
        <a:off x="4981575" y="752475"/>
        <a:ext cx="4257675" cy="41148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30</xdr:row>
      <xdr:rowOff>9525</xdr:rowOff>
    </xdr:from>
    <xdr:to>
      <xdr:col>11</xdr:col>
      <xdr:colOff>600075</xdr:colOff>
      <xdr:row>58</xdr:row>
      <xdr:rowOff>104775</xdr:rowOff>
    </xdr:to>
    <xdr:graphicFrame>
      <xdr:nvGraphicFramePr>
        <xdr:cNvPr id="2" name="Chart 2"/>
        <xdr:cNvGraphicFramePr/>
      </xdr:nvGraphicFramePr>
      <xdr:xfrm>
        <a:off x="4962525" y="5105400"/>
        <a:ext cx="4257675" cy="462915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60</xdr:row>
      <xdr:rowOff>76200</xdr:rowOff>
    </xdr:from>
    <xdr:to>
      <xdr:col>12</xdr:col>
      <xdr:colOff>19050</xdr:colOff>
      <xdr:row>88</xdr:row>
      <xdr:rowOff>47625</xdr:rowOff>
    </xdr:to>
    <xdr:graphicFrame>
      <xdr:nvGraphicFramePr>
        <xdr:cNvPr id="3" name="Chart 3"/>
        <xdr:cNvGraphicFramePr/>
      </xdr:nvGraphicFramePr>
      <xdr:xfrm>
        <a:off x="4972050" y="10029825"/>
        <a:ext cx="4276725" cy="45053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g2011-Bellpepp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llpepper"/>
      <sheetName val="Production_Quantity"/>
      <sheetName val="Export_Quantity"/>
      <sheetName val="Export_Value"/>
    </sheetNames>
    <sheetDataSet>
      <sheetData sheetId="0">
        <row r="2">
          <cell r="A2" t="str">
            <v>Antigua and Barbuda</v>
          </cell>
          <cell r="B2">
            <v>0.079</v>
          </cell>
          <cell r="C2" t="str">
            <v>nd</v>
          </cell>
          <cell r="D2" t="str">
            <v>nd</v>
          </cell>
        </row>
        <row r="3">
          <cell r="A3" t="str">
            <v>Australia</v>
          </cell>
          <cell r="B3">
            <v>49.315</v>
          </cell>
          <cell r="C3">
            <v>0.822</v>
          </cell>
          <cell r="D3">
            <v>2203</v>
          </cell>
        </row>
        <row r="4">
          <cell r="A4" t="str">
            <v>Bahamas</v>
          </cell>
          <cell r="B4" t="str">
            <v>nd</v>
          </cell>
          <cell r="C4" t="str">
            <v>nd</v>
          </cell>
          <cell r="D4" t="str">
            <v>nd</v>
          </cell>
        </row>
        <row r="5">
          <cell r="A5" t="str">
            <v>Barbados</v>
          </cell>
          <cell r="B5">
            <v>0.788</v>
          </cell>
          <cell r="C5">
            <v>0.005</v>
          </cell>
          <cell r="D5">
            <v>12</v>
          </cell>
        </row>
        <row r="6">
          <cell r="A6" t="str">
            <v>Belgium</v>
          </cell>
          <cell r="B6">
            <v>27</v>
          </cell>
          <cell r="C6">
            <v>21.731</v>
          </cell>
          <cell r="D6">
            <v>49880</v>
          </cell>
        </row>
        <row r="7">
          <cell r="A7" t="str">
            <v>Belize</v>
          </cell>
          <cell r="B7">
            <v>0.538</v>
          </cell>
          <cell r="C7" t="str">
            <v>nd</v>
          </cell>
          <cell r="D7" t="str">
            <v>nd</v>
          </cell>
        </row>
        <row r="8">
          <cell r="A8" t="str">
            <v>Canada</v>
          </cell>
          <cell r="B8">
            <v>42.678</v>
          </cell>
          <cell r="C8">
            <v>72.255</v>
          </cell>
          <cell r="D8">
            <v>208768</v>
          </cell>
        </row>
        <row r="9">
          <cell r="A9" t="str">
            <v>Cayman Islands</v>
          </cell>
          <cell r="B9" t="str">
            <v>nd</v>
          </cell>
          <cell r="C9" t="str">
            <v>nd</v>
          </cell>
          <cell r="D9" t="str">
            <v>nd</v>
          </cell>
        </row>
        <row r="10">
          <cell r="A10" t="str">
            <v>Chile</v>
          </cell>
          <cell r="B10">
            <v>55.042</v>
          </cell>
          <cell r="C10">
            <v>0.038</v>
          </cell>
          <cell r="D10">
            <v>54</v>
          </cell>
        </row>
        <row r="11">
          <cell r="A11" t="str">
            <v>Costa Rica</v>
          </cell>
          <cell r="B11">
            <v>1.009</v>
          </cell>
          <cell r="C11">
            <v>0.099</v>
          </cell>
          <cell r="D11">
            <v>123</v>
          </cell>
        </row>
        <row r="12">
          <cell r="A12" t="str">
            <v>Dominica</v>
          </cell>
          <cell r="B12" t="str">
            <v>nd</v>
          </cell>
          <cell r="C12">
            <v>0.001</v>
          </cell>
          <cell r="D12">
            <v>5</v>
          </cell>
        </row>
        <row r="13">
          <cell r="A13" t="str">
            <v>Dominican Republic</v>
          </cell>
          <cell r="B13">
            <v>37.831</v>
          </cell>
          <cell r="C13">
            <v>9.669</v>
          </cell>
          <cell r="D13">
            <v>9088</v>
          </cell>
        </row>
        <row r="14">
          <cell r="A14" t="str">
            <v>El Salvador</v>
          </cell>
          <cell r="B14">
            <v>4.668</v>
          </cell>
          <cell r="C14">
            <v>1.375</v>
          </cell>
          <cell r="D14">
            <v>2784</v>
          </cell>
        </row>
        <row r="15">
          <cell r="A15" t="str">
            <v>Ghana</v>
          </cell>
          <cell r="B15">
            <v>176.195</v>
          </cell>
          <cell r="C15">
            <v>0.036</v>
          </cell>
          <cell r="D15">
            <v>47</v>
          </cell>
        </row>
        <row r="16">
          <cell r="A16" t="str">
            <v>Grenada</v>
          </cell>
          <cell r="B16" t="str">
            <v>nd</v>
          </cell>
          <cell r="C16">
            <v>0.049</v>
          </cell>
          <cell r="D16">
            <v>41</v>
          </cell>
        </row>
        <row r="17">
          <cell r="A17" t="str">
            <v>Guadeloupe</v>
          </cell>
          <cell r="B17">
            <v>0.127</v>
          </cell>
          <cell r="C17" t="str">
            <v>nd</v>
          </cell>
          <cell r="D17" t="str">
            <v>nd</v>
          </cell>
        </row>
        <row r="18">
          <cell r="A18" t="str">
            <v>Guatemala</v>
          </cell>
          <cell r="B18">
            <v>46.407</v>
          </cell>
          <cell r="C18">
            <v>6.07</v>
          </cell>
          <cell r="D18">
            <v>1705</v>
          </cell>
        </row>
        <row r="19">
          <cell r="A19" t="str">
            <v>Guyana</v>
          </cell>
          <cell r="B19">
            <v>1.939</v>
          </cell>
          <cell r="C19">
            <v>0.041</v>
          </cell>
          <cell r="D19">
            <v>12</v>
          </cell>
        </row>
        <row r="20">
          <cell r="A20" t="str">
            <v>Haiti</v>
          </cell>
          <cell r="B20" t="str">
            <v>nd</v>
          </cell>
          <cell r="C20" t="str">
            <v>nd</v>
          </cell>
          <cell r="D20" t="str">
            <v>nd</v>
          </cell>
        </row>
        <row r="21">
          <cell r="A21" t="str">
            <v>Honduras</v>
          </cell>
          <cell r="B21">
            <v>15.735</v>
          </cell>
          <cell r="C21">
            <v>13.204</v>
          </cell>
          <cell r="D21">
            <v>13911</v>
          </cell>
        </row>
        <row r="22">
          <cell r="A22" t="str">
            <v>Israel</v>
          </cell>
          <cell r="B22">
            <v>202.3</v>
          </cell>
          <cell r="C22">
            <v>80.911</v>
          </cell>
          <cell r="D22">
            <v>170985</v>
          </cell>
        </row>
        <row r="23">
          <cell r="A23" t="str">
            <v>Jamaica</v>
          </cell>
          <cell r="B23">
            <v>10.804</v>
          </cell>
          <cell r="C23">
            <v>0.066</v>
          </cell>
          <cell r="D23">
            <v>264</v>
          </cell>
        </row>
        <row r="24">
          <cell r="A24" t="str">
            <v>Japan</v>
          </cell>
          <cell r="B24">
            <v>142.7</v>
          </cell>
          <cell r="C24">
            <v>0.002</v>
          </cell>
          <cell r="D24">
            <v>10</v>
          </cell>
        </row>
        <row r="25">
          <cell r="A25" t="str">
            <v>Korea, Republic of</v>
          </cell>
          <cell r="B25" t="str">
            <v>nd</v>
          </cell>
          <cell r="C25" t="str">
            <v>nd</v>
          </cell>
          <cell r="D25" t="str">
            <v>nd</v>
          </cell>
        </row>
        <row r="26">
          <cell r="A26" t="str">
            <v>Martinique</v>
          </cell>
          <cell r="B26" t="str">
            <v>nd</v>
          </cell>
          <cell r="C26" t="str">
            <v>nd</v>
          </cell>
          <cell r="D26" t="str">
            <v>nd</v>
          </cell>
        </row>
        <row r="27">
          <cell r="A27" t="str">
            <v>Mexico</v>
          </cell>
          <cell r="B27">
            <v>1941.56</v>
          </cell>
          <cell r="C27">
            <v>580.864</v>
          </cell>
          <cell r="D27">
            <v>623537</v>
          </cell>
        </row>
        <row r="28">
          <cell r="A28" t="str">
            <v>Montserrat</v>
          </cell>
          <cell r="B28">
            <v>0.02</v>
          </cell>
          <cell r="C28" t="str">
            <v>nd</v>
          </cell>
          <cell r="D28" t="str">
            <v>nd</v>
          </cell>
        </row>
        <row r="29">
          <cell r="A29" t="str">
            <v>Netherlands</v>
          </cell>
          <cell r="B29">
            <v>370</v>
          </cell>
          <cell r="C29">
            <v>407.664</v>
          </cell>
          <cell r="D29">
            <v>1163790</v>
          </cell>
        </row>
        <row r="30">
          <cell r="A30" t="str">
            <v>New Zealand</v>
          </cell>
          <cell r="B30">
            <v>4.705</v>
          </cell>
          <cell r="C30">
            <v>4.68</v>
          </cell>
          <cell r="D30">
            <v>17014</v>
          </cell>
        </row>
        <row r="31">
          <cell r="A31" t="str">
            <v>Nicaragua</v>
          </cell>
          <cell r="B31" t="str">
            <v>nd</v>
          </cell>
          <cell r="C31">
            <v>2.491</v>
          </cell>
          <cell r="D31">
            <v>4920</v>
          </cell>
        </row>
        <row r="32">
          <cell r="A32" t="str">
            <v>Poland</v>
          </cell>
          <cell r="B32" t="str">
            <v>nd</v>
          </cell>
          <cell r="C32">
            <v>11.253</v>
          </cell>
          <cell r="D32">
            <v>11192</v>
          </cell>
        </row>
        <row r="33">
          <cell r="A33" t="str">
            <v>Spain</v>
          </cell>
          <cell r="B33">
            <v>1011.7</v>
          </cell>
          <cell r="C33">
            <v>435.221</v>
          </cell>
          <cell r="D33">
            <v>914121</v>
          </cell>
        </row>
        <row r="34">
          <cell r="A34" t="str">
            <v>St. Barthelemy</v>
          </cell>
          <cell r="B34" t="str">
            <v>nd</v>
          </cell>
          <cell r="C34" t="str">
            <v>nd</v>
          </cell>
          <cell r="D34" t="str">
            <v>nd</v>
          </cell>
        </row>
        <row r="35">
          <cell r="A35" t="str">
            <v>St. Kitts and Nevis</v>
          </cell>
          <cell r="B35" t="str">
            <v>nd</v>
          </cell>
          <cell r="C35" t="str">
            <v>nd</v>
          </cell>
          <cell r="D35" t="str">
            <v>nd</v>
          </cell>
        </row>
        <row r="36">
          <cell r="A36" t="str">
            <v>St. Lucia</v>
          </cell>
          <cell r="B36" t="str">
            <v>nd</v>
          </cell>
          <cell r="C36" t="str">
            <v>nd</v>
          </cell>
          <cell r="D36" t="str">
            <v>nd</v>
          </cell>
        </row>
        <row r="37">
          <cell r="A37" t="str">
            <v>St. Vincent and the Grenadines</v>
          </cell>
          <cell r="B37" t="str">
            <v>nd</v>
          </cell>
          <cell r="C37" t="str">
            <v>nd</v>
          </cell>
          <cell r="D37" t="str">
            <v>nd</v>
          </cell>
        </row>
        <row r="38">
          <cell r="A38" t="str">
            <v>Trinidad and Tobago</v>
          </cell>
          <cell r="B38">
            <v>0.901</v>
          </cell>
          <cell r="C38">
            <v>0.195</v>
          </cell>
          <cell r="D38">
            <v>473</v>
          </cell>
        </row>
      </sheetData>
      <sheetData sheetId="1">
        <row r="2">
          <cell r="A2" t="str">
            <v>Netherlands</v>
          </cell>
          <cell r="B2">
            <v>370000</v>
          </cell>
        </row>
        <row r="3">
          <cell r="A3" t="str">
            <v>Republic of Korea</v>
          </cell>
          <cell r="B3">
            <v>415000</v>
          </cell>
        </row>
        <row r="4">
          <cell r="A4" t="str">
            <v>Nigeria</v>
          </cell>
          <cell r="B4">
            <v>452673</v>
          </cell>
        </row>
        <row r="5">
          <cell r="A5" t="str">
            <v>Egypt</v>
          </cell>
          <cell r="B5">
            <v>800000</v>
          </cell>
        </row>
        <row r="6">
          <cell r="A6" t="str">
            <v>United States of America</v>
          </cell>
          <cell r="B6">
            <v>926680</v>
          </cell>
        </row>
        <row r="7">
          <cell r="A7" t="str">
            <v>Spain</v>
          </cell>
          <cell r="B7">
            <v>1011700</v>
          </cell>
        </row>
        <row r="8">
          <cell r="A8" t="str">
            <v>Indonesia</v>
          </cell>
          <cell r="B8">
            <v>1100000</v>
          </cell>
        </row>
        <row r="9">
          <cell r="A9" t="str">
            <v>Turkey</v>
          </cell>
          <cell r="B9">
            <v>1837000</v>
          </cell>
        </row>
        <row r="10">
          <cell r="A10" t="str">
            <v>Mexico</v>
          </cell>
          <cell r="B10">
            <v>1941560</v>
          </cell>
        </row>
        <row r="11">
          <cell r="A11" t="str">
            <v>China</v>
          </cell>
          <cell r="B11">
            <v>14520301</v>
          </cell>
        </row>
        <row r="13">
          <cell r="B13">
            <v>318949</v>
          </cell>
        </row>
        <row r="14">
          <cell r="B14">
            <v>296000</v>
          </cell>
        </row>
        <row r="15">
          <cell r="B15">
            <v>245661</v>
          </cell>
        </row>
        <row r="16">
          <cell r="B16">
            <v>243949</v>
          </cell>
        </row>
        <row r="17">
          <cell r="B17">
            <v>230600</v>
          </cell>
        </row>
        <row r="18">
          <cell r="B18">
            <v>220791</v>
          </cell>
        </row>
        <row r="19">
          <cell r="B19">
            <v>202300</v>
          </cell>
        </row>
        <row r="20">
          <cell r="B20">
            <v>176195</v>
          </cell>
        </row>
        <row r="21">
          <cell r="B21">
            <v>171366</v>
          </cell>
        </row>
        <row r="22">
          <cell r="B22">
            <v>168944</v>
          </cell>
        </row>
        <row r="23">
          <cell r="B23">
            <v>155300</v>
          </cell>
        </row>
        <row r="24">
          <cell r="B24">
            <v>154771</v>
          </cell>
        </row>
        <row r="25">
          <cell r="B25">
            <v>142700</v>
          </cell>
        </row>
        <row r="26">
          <cell r="B26">
            <v>120000</v>
          </cell>
        </row>
        <row r="27">
          <cell r="B27">
            <v>120000</v>
          </cell>
        </row>
        <row r="28">
          <cell r="B28">
            <v>110000</v>
          </cell>
        </row>
        <row r="29">
          <cell r="B29">
            <v>88000</v>
          </cell>
        </row>
        <row r="30">
          <cell r="B30">
            <v>71469</v>
          </cell>
        </row>
        <row r="31">
          <cell r="B31">
            <v>71000</v>
          </cell>
        </row>
        <row r="32">
          <cell r="B32">
            <v>57657</v>
          </cell>
        </row>
        <row r="33">
          <cell r="B33">
            <v>56672</v>
          </cell>
        </row>
        <row r="34">
          <cell r="B34">
            <v>55042</v>
          </cell>
        </row>
        <row r="35">
          <cell r="B35">
            <v>53691</v>
          </cell>
        </row>
        <row r="36">
          <cell r="B36">
            <v>53225</v>
          </cell>
        </row>
        <row r="37">
          <cell r="B37">
            <v>51757</v>
          </cell>
        </row>
        <row r="38">
          <cell r="B38">
            <v>49315</v>
          </cell>
        </row>
        <row r="39">
          <cell r="B39">
            <v>48443</v>
          </cell>
        </row>
        <row r="40">
          <cell r="B40">
            <v>47162</v>
          </cell>
        </row>
        <row r="41">
          <cell r="B41">
            <v>46420</v>
          </cell>
        </row>
        <row r="42">
          <cell r="B42">
            <v>46407</v>
          </cell>
        </row>
        <row r="43">
          <cell r="B43">
            <v>43672</v>
          </cell>
        </row>
        <row r="44">
          <cell r="B44">
            <v>42678</v>
          </cell>
        </row>
        <row r="45">
          <cell r="B45">
            <v>40310</v>
          </cell>
        </row>
        <row r="46">
          <cell r="B46">
            <v>40000</v>
          </cell>
        </row>
        <row r="47">
          <cell r="B47">
            <v>37831</v>
          </cell>
        </row>
        <row r="48">
          <cell r="B48">
            <v>35991</v>
          </cell>
        </row>
        <row r="49">
          <cell r="B49">
            <v>35536</v>
          </cell>
        </row>
        <row r="50">
          <cell r="B50">
            <v>27000</v>
          </cell>
        </row>
        <row r="51">
          <cell r="B51">
            <v>26238</v>
          </cell>
        </row>
        <row r="52">
          <cell r="B52">
            <v>23813</v>
          </cell>
        </row>
        <row r="53">
          <cell r="B53">
            <v>23134</v>
          </cell>
        </row>
        <row r="54">
          <cell r="B54">
            <v>22000</v>
          </cell>
        </row>
        <row r="55">
          <cell r="B55">
            <v>20777</v>
          </cell>
        </row>
        <row r="56">
          <cell r="B56">
            <v>20000</v>
          </cell>
        </row>
        <row r="57">
          <cell r="B57">
            <v>19331</v>
          </cell>
        </row>
        <row r="58">
          <cell r="B58">
            <v>18247</v>
          </cell>
        </row>
        <row r="59">
          <cell r="B59">
            <v>18181</v>
          </cell>
        </row>
        <row r="60">
          <cell r="B60">
            <v>18000</v>
          </cell>
        </row>
        <row r="61">
          <cell r="B61">
            <v>17855</v>
          </cell>
        </row>
        <row r="62">
          <cell r="B62">
            <v>17651</v>
          </cell>
        </row>
        <row r="63">
          <cell r="B63">
            <v>16909</v>
          </cell>
        </row>
        <row r="64">
          <cell r="B64">
            <v>16137</v>
          </cell>
        </row>
        <row r="65">
          <cell r="B65">
            <v>15735</v>
          </cell>
        </row>
        <row r="66">
          <cell r="B66">
            <v>15523</v>
          </cell>
        </row>
        <row r="67">
          <cell r="B67">
            <v>15340</v>
          </cell>
        </row>
        <row r="68">
          <cell r="B68">
            <v>12000</v>
          </cell>
        </row>
        <row r="69">
          <cell r="B69">
            <v>11963</v>
          </cell>
        </row>
        <row r="70">
          <cell r="B70">
            <v>11500</v>
          </cell>
        </row>
        <row r="71">
          <cell r="B71">
            <v>11180</v>
          </cell>
        </row>
        <row r="72">
          <cell r="B72">
            <v>10804</v>
          </cell>
        </row>
        <row r="73">
          <cell r="B73">
            <v>10698</v>
          </cell>
        </row>
        <row r="74">
          <cell r="B74">
            <v>10614</v>
          </cell>
        </row>
        <row r="75">
          <cell r="B75">
            <v>8974</v>
          </cell>
        </row>
        <row r="76">
          <cell r="B76">
            <v>8948</v>
          </cell>
        </row>
        <row r="77">
          <cell r="B77">
            <v>8404</v>
          </cell>
        </row>
        <row r="78">
          <cell r="B78">
            <v>8176</v>
          </cell>
        </row>
        <row r="79">
          <cell r="B79">
            <v>6960</v>
          </cell>
        </row>
        <row r="80">
          <cell r="B80">
            <v>6263</v>
          </cell>
        </row>
        <row r="81">
          <cell r="B81">
            <v>5809</v>
          </cell>
        </row>
        <row r="82">
          <cell r="B82">
            <v>5208</v>
          </cell>
        </row>
        <row r="83">
          <cell r="B83">
            <v>5012</v>
          </cell>
        </row>
        <row r="84">
          <cell r="B84">
            <v>4863</v>
          </cell>
        </row>
        <row r="85">
          <cell r="B85">
            <v>4705</v>
          </cell>
        </row>
        <row r="86">
          <cell r="B86">
            <v>4668</v>
          </cell>
        </row>
        <row r="87">
          <cell r="B87">
            <v>4562</v>
          </cell>
        </row>
        <row r="88">
          <cell r="B88">
            <v>4425</v>
          </cell>
        </row>
        <row r="89">
          <cell r="B89">
            <v>3408</v>
          </cell>
        </row>
        <row r="90">
          <cell r="B90">
            <v>3200</v>
          </cell>
        </row>
        <row r="91">
          <cell r="B91">
            <v>2787</v>
          </cell>
        </row>
        <row r="92">
          <cell r="B92">
            <v>2057</v>
          </cell>
        </row>
        <row r="93">
          <cell r="B93">
            <v>1939</v>
          </cell>
        </row>
        <row r="94">
          <cell r="B94">
            <v>1910</v>
          </cell>
        </row>
        <row r="95">
          <cell r="B95">
            <v>1400</v>
          </cell>
        </row>
        <row r="96">
          <cell r="B96">
            <v>1228</v>
          </cell>
        </row>
        <row r="97">
          <cell r="B97">
            <v>1122</v>
          </cell>
        </row>
        <row r="98">
          <cell r="B98">
            <v>1009</v>
          </cell>
        </row>
        <row r="99">
          <cell r="B99">
            <v>901</v>
          </cell>
        </row>
        <row r="100">
          <cell r="B100">
            <v>895</v>
          </cell>
        </row>
        <row r="101">
          <cell r="B101">
            <v>875</v>
          </cell>
        </row>
        <row r="102">
          <cell r="B102">
            <v>837</v>
          </cell>
        </row>
        <row r="103">
          <cell r="B103">
            <v>788</v>
          </cell>
        </row>
        <row r="104">
          <cell r="B104">
            <v>752</v>
          </cell>
        </row>
        <row r="105">
          <cell r="B105">
            <v>737</v>
          </cell>
        </row>
        <row r="106">
          <cell r="B106">
            <v>538</v>
          </cell>
        </row>
        <row r="107">
          <cell r="B107">
            <v>484</v>
          </cell>
        </row>
        <row r="108">
          <cell r="B108">
            <v>401</v>
          </cell>
        </row>
        <row r="109">
          <cell r="B109">
            <v>257</v>
          </cell>
        </row>
        <row r="110">
          <cell r="B110">
            <v>223</v>
          </cell>
        </row>
        <row r="111">
          <cell r="B111">
            <v>196</v>
          </cell>
        </row>
        <row r="112">
          <cell r="B112">
            <v>152</v>
          </cell>
        </row>
        <row r="113">
          <cell r="B113">
            <v>127</v>
          </cell>
        </row>
        <row r="114">
          <cell r="B114">
            <v>80</v>
          </cell>
        </row>
        <row r="115">
          <cell r="B115">
            <v>79</v>
          </cell>
        </row>
        <row r="116">
          <cell r="B116">
            <v>57</v>
          </cell>
        </row>
        <row r="117">
          <cell r="B117">
            <v>47</v>
          </cell>
        </row>
        <row r="118">
          <cell r="B118">
            <v>20</v>
          </cell>
        </row>
        <row r="119">
          <cell r="B119">
            <v>18</v>
          </cell>
        </row>
        <row r="120">
          <cell r="B120">
            <v>2</v>
          </cell>
        </row>
        <row r="123">
          <cell r="B123">
            <v>27144171</v>
          </cell>
        </row>
      </sheetData>
      <sheetData sheetId="2">
        <row r="2">
          <cell r="A2" t="str">
            <v>France</v>
          </cell>
          <cell r="B2">
            <v>46717</v>
          </cell>
        </row>
        <row r="3">
          <cell r="A3" t="str">
            <v>Morocco</v>
          </cell>
          <cell r="B3">
            <v>56850</v>
          </cell>
        </row>
        <row r="4">
          <cell r="A4" t="str">
            <v>Turkey</v>
          </cell>
          <cell r="B4">
            <v>65965</v>
          </cell>
        </row>
        <row r="5">
          <cell r="A5" t="str">
            <v>Canada</v>
          </cell>
          <cell r="B5">
            <v>72255</v>
          </cell>
        </row>
        <row r="6">
          <cell r="A6" t="str">
            <v>China</v>
          </cell>
          <cell r="B6">
            <v>74506</v>
          </cell>
        </row>
        <row r="7">
          <cell r="A7" t="str">
            <v>Israel</v>
          </cell>
          <cell r="B7">
            <v>80911</v>
          </cell>
        </row>
        <row r="8">
          <cell r="A8" t="str">
            <v>United States of America</v>
          </cell>
          <cell r="B8">
            <v>106902</v>
          </cell>
        </row>
        <row r="9">
          <cell r="A9" t="str">
            <v>Netherlands</v>
          </cell>
          <cell r="B9">
            <v>407664</v>
          </cell>
        </row>
        <row r="10">
          <cell r="A10" t="str">
            <v>Spain</v>
          </cell>
          <cell r="B10">
            <v>435221</v>
          </cell>
        </row>
        <row r="11">
          <cell r="A11" t="str">
            <v>Mexico</v>
          </cell>
          <cell r="B11">
            <v>580864</v>
          </cell>
        </row>
        <row r="13">
          <cell r="B13">
            <v>30720</v>
          </cell>
        </row>
        <row r="14">
          <cell r="B14">
            <v>26464</v>
          </cell>
        </row>
        <row r="15">
          <cell r="B15">
            <v>26308</v>
          </cell>
        </row>
        <row r="16">
          <cell r="B16">
            <v>25926</v>
          </cell>
        </row>
        <row r="17">
          <cell r="B17">
            <v>22106</v>
          </cell>
        </row>
        <row r="18">
          <cell r="B18">
            <v>21731</v>
          </cell>
        </row>
        <row r="19">
          <cell r="B19">
            <v>17675</v>
          </cell>
        </row>
        <row r="20">
          <cell r="B20">
            <v>17654</v>
          </cell>
        </row>
        <row r="21">
          <cell r="B21">
            <v>17342</v>
          </cell>
        </row>
        <row r="22">
          <cell r="B22">
            <v>15316</v>
          </cell>
        </row>
        <row r="23">
          <cell r="B23">
            <v>13204</v>
          </cell>
        </row>
        <row r="24">
          <cell r="B24">
            <v>13099</v>
          </cell>
        </row>
        <row r="25">
          <cell r="B25">
            <v>11680</v>
          </cell>
        </row>
        <row r="26">
          <cell r="B26">
            <v>11253</v>
          </cell>
        </row>
        <row r="27">
          <cell r="B27">
            <v>10799</v>
          </cell>
        </row>
        <row r="28">
          <cell r="B28">
            <v>10720</v>
          </cell>
        </row>
        <row r="29">
          <cell r="B29">
            <v>9673</v>
          </cell>
        </row>
        <row r="30">
          <cell r="B30">
            <v>9669</v>
          </cell>
        </row>
        <row r="31">
          <cell r="B31">
            <v>8648</v>
          </cell>
        </row>
        <row r="32">
          <cell r="B32">
            <v>7895</v>
          </cell>
        </row>
        <row r="33">
          <cell r="B33">
            <v>6839</v>
          </cell>
        </row>
        <row r="34">
          <cell r="B34">
            <v>6070</v>
          </cell>
        </row>
        <row r="35">
          <cell r="B35">
            <v>4680</v>
          </cell>
        </row>
        <row r="36">
          <cell r="B36">
            <v>4334</v>
          </cell>
        </row>
        <row r="37">
          <cell r="B37">
            <v>4176</v>
          </cell>
        </row>
        <row r="38">
          <cell r="B38">
            <v>3506</v>
          </cell>
        </row>
        <row r="39">
          <cell r="B39">
            <v>3204</v>
          </cell>
        </row>
        <row r="40">
          <cell r="B40">
            <v>2600</v>
          </cell>
        </row>
        <row r="41">
          <cell r="B41">
            <v>2543</v>
          </cell>
        </row>
        <row r="42">
          <cell r="B42">
            <v>2491</v>
          </cell>
        </row>
        <row r="43">
          <cell r="B43">
            <v>2483</v>
          </cell>
        </row>
        <row r="44">
          <cell r="B44">
            <v>2412</v>
          </cell>
        </row>
        <row r="45">
          <cell r="B45">
            <v>2178</v>
          </cell>
        </row>
        <row r="46">
          <cell r="B46">
            <v>1993</v>
          </cell>
        </row>
        <row r="47">
          <cell r="B47">
            <v>1375</v>
          </cell>
        </row>
        <row r="48">
          <cell r="B48">
            <v>1361</v>
          </cell>
        </row>
        <row r="49">
          <cell r="B49">
            <v>1256</v>
          </cell>
        </row>
        <row r="50">
          <cell r="B50">
            <v>1218</v>
          </cell>
        </row>
        <row r="51">
          <cell r="B51">
            <v>822</v>
          </cell>
        </row>
        <row r="52">
          <cell r="B52">
            <v>782</v>
          </cell>
        </row>
        <row r="53">
          <cell r="B53">
            <v>778</v>
          </cell>
        </row>
        <row r="54">
          <cell r="B54">
            <v>728</v>
          </cell>
        </row>
        <row r="55">
          <cell r="B55">
            <v>692</v>
          </cell>
        </row>
        <row r="56">
          <cell r="B56">
            <v>638</v>
          </cell>
        </row>
        <row r="57">
          <cell r="B57">
            <v>582</v>
          </cell>
        </row>
        <row r="58">
          <cell r="B58">
            <v>502</v>
          </cell>
        </row>
        <row r="59">
          <cell r="B59">
            <v>449</v>
          </cell>
        </row>
        <row r="60">
          <cell r="B60">
            <v>381</v>
          </cell>
        </row>
        <row r="61">
          <cell r="B61">
            <v>304</v>
          </cell>
        </row>
        <row r="62">
          <cell r="B62">
            <v>288</v>
          </cell>
        </row>
        <row r="63">
          <cell r="B63">
            <v>208</v>
          </cell>
        </row>
        <row r="64">
          <cell r="B64">
            <v>195</v>
          </cell>
        </row>
        <row r="65">
          <cell r="B65">
            <v>168</v>
          </cell>
        </row>
        <row r="66">
          <cell r="B66">
            <v>141</v>
          </cell>
        </row>
        <row r="67">
          <cell r="B67">
            <v>136</v>
          </cell>
        </row>
        <row r="68">
          <cell r="B68">
            <v>119</v>
          </cell>
        </row>
        <row r="69">
          <cell r="B69">
            <v>118</v>
          </cell>
        </row>
        <row r="70">
          <cell r="B70">
            <v>111</v>
          </cell>
        </row>
        <row r="71">
          <cell r="B71">
            <v>108</v>
          </cell>
        </row>
        <row r="72">
          <cell r="B72">
            <v>99</v>
          </cell>
        </row>
        <row r="73">
          <cell r="B73">
            <v>92</v>
          </cell>
        </row>
        <row r="74">
          <cell r="B74">
            <v>84</v>
          </cell>
        </row>
        <row r="75">
          <cell r="B75">
            <v>81</v>
          </cell>
        </row>
        <row r="76">
          <cell r="B76">
            <v>78</v>
          </cell>
        </row>
        <row r="77">
          <cell r="B77">
            <v>69</v>
          </cell>
        </row>
        <row r="78">
          <cell r="B78">
            <v>66</v>
          </cell>
        </row>
        <row r="79">
          <cell r="B79">
            <v>64</v>
          </cell>
        </row>
        <row r="80">
          <cell r="B80">
            <v>62</v>
          </cell>
        </row>
        <row r="81">
          <cell r="B81">
            <v>55</v>
          </cell>
        </row>
        <row r="82">
          <cell r="B82">
            <v>55</v>
          </cell>
        </row>
        <row r="83">
          <cell r="B83">
            <v>54</v>
          </cell>
        </row>
        <row r="84">
          <cell r="B84">
            <v>54</v>
          </cell>
        </row>
        <row r="85">
          <cell r="B85">
            <v>54</v>
          </cell>
        </row>
        <row r="86">
          <cell r="B86">
            <v>49</v>
          </cell>
        </row>
        <row r="87">
          <cell r="B87">
            <v>41</v>
          </cell>
        </row>
        <row r="88">
          <cell r="B88">
            <v>38</v>
          </cell>
        </row>
        <row r="89">
          <cell r="B89">
            <v>36</v>
          </cell>
        </row>
        <row r="90">
          <cell r="B90">
            <v>30</v>
          </cell>
        </row>
        <row r="91">
          <cell r="B91">
            <v>27</v>
          </cell>
        </row>
        <row r="92">
          <cell r="B92">
            <v>19</v>
          </cell>
        </row>
        <row r="93">
          <cell r="B93">
            <v>18</v>
          </cell>
        </row>
        <row r="94">
          <cell r="B94">
            <v>13</v>
          </cell>
        </row>
        <row r="95">
          <cell r="B95">
            <v>11</v>
          </cell>
        </row>
        <row r="96">
          <cell r="B96">
            <v>10</v>
          </cell>
        </row>
        <row r="97">
          <cell r="B97">
            <v>9</v>
          </cell>
        </row>
        <row r="98">
          <cell r="B98">
            <v>8</v>
          </cell>
        </row>
        <row r="99">
          <cell r="B99">
            <v>7</v>
          </cell>
        </row>
        <row r="100">
          <cell r="B100">
            <v>5</v>
          </cell>
        </row>
        <row r="101">
          <cell r="B101">
            <v>5</v>
          </cell>
        </row>
        <row r="102">
          <cell r="B102">
            <v>4</v>
          </cell>
        </row>
        <row r="103">
          <cell r="B103">
            <v>3</v>
          </cell>
        </row>
        <row r="104">
          <cell r="B104">
            <v>3</v>
          </cell>
        </row>
        <row r="105">
          <cell r="B105">
            <v>3</v>
          </cell>
        </row>
        <row r="106">
          <cell r="B106">
            <v>2</v>
          </cell>
        </row>
        <row r="107">
          <cell r="B107">
            <v>2</v>
          </cell>
        </row>
        <row r="108">
          <cell r="B108">
            <v>1</v>
          </cell>
        </row>
        <row r="109">
          <cell r="B109">
            <v>1</v>
          </cell>
        </row>
        <row r="110">
          <cell r="B110">
            <v>1</v>
          </cell>
        </row>
        <row r="111">
          <cell r="B111">
            <v>1</v>
          </cell>
        </row>
        <row r="112">
          <cell r="B112">
            <v>1</v>
          </cell>
        </row>
        <row r="113">
          <cell r="B113">
            <v>1</v>
          </cell>
        </row>
        <row r="114">
          <cell r="B114">
            <v>1</v>
          </cell>
        </row>
        <row r="115">
          <cell r="B115">
            <v>1</v>
          </cell>
        </row>
        <row r="118">
          <cell r="B118">
            <v>2213122</v>
          </cell>
        </row>
      </sheetData>
      <sheetData sheetId="3">
        <row r="2">
          <cell r="A2" t="str">
            <v>Belgium</v>
          </cell>
          <cell r="B2">
            <v>49880</v>
          </cell>
        </row>
        <row r="3">
          <cell r="A3" t="str">
            <v>Republic of Korea</v>
          </cell>
          <cell r="B3">
            <v>57204</v>
          </cell>
        </row>
        <row r="4">
          <cell r="A4" t="str">
            <v>Turkey</v>
          </cell>
          <cell r="B4">
            <v>66458</v>
          </cell>
        </row>
        <row r="5">
          <cell r="A5" t="str">
            <v>France</v>
          </cell>
          <cell r="B5">
            <v>97661</v>
          </cell>
        </row>
        <row r="6">
          <cell r="A6" t="str">
            <v>Israel</v>
          </cell>
          <cell r="B6">
            <v>170985</v>
          </cell>
        </row>
        <row r="7">
          <cell r="A7" t="str">
            <v>United States of America</v>
          </cell>
          <cell r="B7">
            <v>183481</v>
          </cell>
        </row>
        <row r="8">
          <cell r="A8" t="str">
            <v>Canada</v>
          </cell>
          <cell r="B8">
            <v>208768</v>
          </cell>
        </row>
        <row r="9">
          <cell r="A9" t="str">
            <v>Mexico</v>
          </cell>
          <cell r="B9">
            <v>623537</v>
          </cell>
        </row>
        <row r="10">
          <cell r="A10" t="str">
            <v>Spain</v>
          </cell>
          <cell r="B10">
            <v>914121</v>
          </cell>
        </row>
        <row r="11">
          <cell r="A11" t="str">
            <v>Netherlands</v>
          </cell>
          <cell r="B11">
            <v>1163790</v>
          </cell>
        </row>
        <row r="13">
          <cell r="B13">
            <v>49229</v>
          </cell>
        </row>
        <row r="14">
          <cell r="B14">
            <v>48330</v>
          </cell>
        </row>
        <row r="15">
          <cell r="B15">
            <v>41170</v>
          </cell>
        </row>
        <row r="16">
          <cell r="B16">
            <v>34666</v>
          </cell>
        </row>
        <row r="17">
          <cell r="B17">
            <v>32658</v>
          </cell>
        </row>
        <row r="18">
          <cell r="B18">
            <v>26770</v>
          </cell>
        </row>
        <row r="19">
          <cell r="B19">
            <v>25563</v>
          </cell>
        </row>
        <row r="20">
          <cell r="B20">
            <v>25092</v>
          </cell>
        </row>
        <row r="21">
          <cell r="B21">
            <v>23617</v>
          </cell>
        </row>
        <row r="22">
          <cell r="B22">
            <v>21165</v>
          </cell>
        </row>
        <row r="23">
          <cell r="B23">
            <v>17014</v>
          </cell>
        </row>
        <row r="24">
          <cell r="B24">
            <v>13911</v>
          </cell>
        </row>
        <row r="25">
          <cell r="B25">
            <v>11446</v>
          </cell>
        </row>
        <row r="26">
          <cell r="B26">
            <v>11192</v>
          </cell>
        </row>
        <row r="27">
          <cell r="B27">
            <v>10544</v>
          </cell>
        </row>
        <row r="28">
          <cell r="B28">
            <v>10381</v>
          </cell>
        </row>
        <row r="29">
          <cell r="B29">
            <v>9088</v>
          </cell>
        </row>
        <row r="30">
          <cell r="B30">
            <v>8993</v>
          </cell>
        </row>
        <row r="31">
          <cell r="B31">
            <v>8320</v>
          </cell>
        </row>
        <row r="32">
          <cell r="B32">
            <v>7517</v>
          </cell>
        </row>
        <row r="33">
          <cell r="B33">
            <v>6826</v>
          </cell>
        </row>
        <row r="34">
          <cell r="B34">
            <v>6284</v>
          </cell>
        </row>
        <row r="35">
          <cell r="B35">
            <v>4992</v>
          </cell>
        </row>
        <row r="36">
          <cell r="B36">
            <v>4920</v>
          </cell>
        </row>
        <row r="37">
          <cell r="B37">
            <v>4171</v>
          </cell>
        </row>
        <row r="38">
          <cell r="B38">
            <v>3067</v>
          </cell>
        </row>
        <row r="39">
          <cell r="B39">
            <v>2784</v>
          </cell>
        </row>
        <row r="40">
          <cell r="B40">
            <v>2463</v>
          </cell>
        </row>
        <row r="41">
          <cell r="B41">
            <v>2332</v>
          </cell>
        </row>
        <row r="42">
          <cell r="B42">
            <v>2203</v>
          </cell>
        </row>
        <row r="43">
          <cell r="B43">
            <v>2045</v>
          </cell>
        </row>
        <row r="44">
          <cell r="B44">
            <v>1945</v>
          </cell>
        </row>
        <row r="45">
          <cell r="B45">
            <v>1802</v>
          </cell>
        </row>
        <row r="46">
          <cell r="B46">
            <v>1705</v>
          </cell>
        </row>
        <row r="47">
          <cell r="B47">
            <v>1693</v>
          </cell>
        </row>
        <row r="48">
          <cell r="B48">
            <v>1604</v>
          </cell>
        </row>
        <row r="49">
          <cell r="B49">
            <v>1599</v>
          </cell>
        </row>
        <row r="50">
          <cell r="B50">
            <v>1196</v>
          </cell>
        </row>
        <row r="51">
          <cell r="B51">
            <v>1177</v>
          </cell>
        </row>
        <row r="52">
          <cell r="B52">
            <v>1171</v>
          </cell>
        </row>
        <row r="53">
          <cell r="B53">
            <v>837</v>
          </cell>
        </row>
        <row r="54">
          <cell r="B54">
            <v>716</v>
          </cell>
        </row>
        <row r="55">
          <cell r="B55">
            <v>702</v>
          </cell>
        </row>
        <row r="56">
          <cell r="B56">
            <v>680</v>
          </cell>
        </row>
        <row r="57">
          <cell r="B57">
            <v>517</v>
          </cell>
        </row>
        <row r="58">
          <cell r="B58">
            <v>473</v>
          </cell>
        </row>
        <row r="59">
          <cell r="B59">
            <v>416</v>
          </cell>
        </row>
        <row r="60">
          <cell r="B60">
            <v>370</v>
          </cell>
        </row>
        <row r="61">
          <cell r="B61">
            <v>331</v>
          </cell>
        </row>
        <row r="62">
          <cell r="B62">
            <v>316</v>
          </cell>
        </row>
        <row r="63">
          <cell r="B63">
            <v>306</v>
          </cell>
        </row>
        <row r="64">
          <cell r="B64">
            <v>264</v>
          </cell>
        </row>
        <row r="65">
          <cell r="B65">
            <v>254</v>
          </cell>
        </row>
        <row r="66">
          <cell r="B66">
            <v>217</v>
          </cell>
        </row>
        <row r="67">
          <cell r="B67">
            <v>216</v>
          </cell>
        </row>
        <row r="68">
          <cell r="B68">
            <v>215</v>
          </cell>
        </row>
        <row r="69">
          <cell r="B69">
            <v>211</v>
          </cell>
        </row>
        <row r="70">
          <cell r="B70">
            <v>192</v>
          </cell>
        </row>
        <row r="71">
          <cell r="B71">
            <v>182</v>
          </cell>
        </row>
        <row r="72">
          <cell r="B72">
            <v>170</v>
          </cell>
        </row>
        <row r="73">
          <cell r="B73">
            <v>169</v>
          </cell>
        </row>
        <row r="74">
          <cell r="B74">
            <v>123</v>
          </cell>
        </row>
        <row r="75">
          <cell r="B75">
            <v>106</v>
          </cell>
        </row>
        <row r="76">
          <cell r="B76">
            <v>83</v>
          </cell>
        </row>
        <row r="77">
          <cell r="B77">
            <v>79</v>
          </cell>
        </row>
        <row r="78">
          <cell r="B78">
            <v>72</v>
          </cell>
        </row>
        <row r="79">
          <cell r="B79">
            <v>71</v>
          </cell>
        </row>
        <row r="80">
          <cell r="B80">
            <v>56</v>
          </cell>
        </row>
        <row r="81">
          <cell r="B81">
            <v>54</v>
          </cell>
        </row>
        <row r="82">
          <cell r="B82">
            <v>47</v>
          </cell>
        </row>
        <row r="83">
          <cell r="B83">
            <v>46</v>
          </cell>
        </row>
        <row r="84">
          <cell r="B84">
            <v>44</v>
          </cell>
        </row>
        <row r="85">
          <cell r="B85">
            <v>41</v>
          </cell>
        </row>
        <row r="86">
          <cell r="B86">
            <v>39</v>
          </cell>
        </row>
        <row r="87">
          <cell r="B87">
            <v>37</v>
          </cell>
        </row>
        <row r="88">
          <cell r="B88">
            <v>33</v>
          </cell>
        </row>
        <row r="89">
          <cell r="B89">
            <v>28</v>
          </cell>
        </row>
        <row r="90">
          <cell r="B90">
            <v>16</v>
          </cell>
        </row>
        <row r="91">
          <cell r="B91">
            <v>12</v>
          </cell>
        </row>
        <row r="92">
          <cell r="B92">
            <v>12</v>
          </cell>
        </row>
        <row r="93">
          <cell r="B93">
            <v>12</v>
          </cell>
        </row>
        <row r="94">
          <cell r="B94">
            <v>11</v>
          </cell>
        </row>
        <row r="95">
          <cell r="B95">
            <v>11</v>
          </cell>
        </row>
        <row r="96">
          <cell r="B96">
            <v>11</v>
          </cell>
        </row>
        <row r="97">
          <cell r="B97">
            <v>10</v>
          </cell>
        </row>
        <row r="98">
          <cell r="B98">
            <v>8</v>
          </cell>
        </row>
        <row r="99">
          <cell r="B99">
            <v>7</v>
          </cell>
        </row>
        <row r="100">
          <cell r="B100">
            <v>6</v>
          </cell>
        </row>
        <row r="101">
          <cell r="B101">
            <v>5</v>
          </cell>
        </row>
        <row r="102">
          <cell r="B102">
            <v>5</v>
          </cell>
        </row>
        <row r="103">
          <cell r="B103">
            <v>5</v>
          </cell>
        </row>
        <row r="104">
          <cell r="B104">
            <v>5</v>
          </cell>
        </row>
        <row r="105">
          <cell r="B105">
            <v>4</v>
          </cell>
        </row>
        <row r="106">
          <cell r="B106">
            <v>4</v>
          </cell>
        </row>
        <row r="107">
          <cell r="B107">
            <v>3</v>
          </cell>
        </row>
        <row r="108">
          <cell r="B108">
            <v>3</v>
          </cell>
        </row>
        <row r="109">
          <cell r="B109">
            <v>3</v>
          </cell>
        </row>
        <row r="110">
          <cell r="B110">
            <v>2</v>
          </cell>
        </row>
        <row r="111">
          <cell r="B111">
            <v>2</v>
          </cell>
        </row>
        <row r="112">
          <cell r="B112">
            <v>2</v>
          </cell>
        </row>
        <row r="113">
          <cell r="B113">
            <v>1</v>
          </cell>
        </row>
        <row r="114">
          <cell r="B114">
            <v>1</v>
          </cell>
        </row>
        <row r="115">
          <cell r="B115">
            <v>1</v>
          </cell>
        </row>
        <row r="116">
          <cell r="B116">
            <v>1</v>
          </cell>
        </row>
        <row r="117">
          <cell r="B117">
            <v>1</v>
          </cell>
        </row>
        <row r="120">
          <cell r="B120">
            <v>3853926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99"/>
  <sheetViews>
    <sheetView tabSelected="1" zoomScalePageLayoutView="0" workbookViewId="0" topLeftCell="A19">
      <selection activeCell="O20" sqref="O20"/>
    </sheetView>
  </sheetViews>
  <sheetFormatPr defaultColWidth="9.140625" defaultRowHeight="12.75"/>
  <cols>
    <col min="1" max="1" width="26.7109375" style="2" customWidth="1"/>
    <col min="2" max="4" width="15.00390625" style="2" customWidth="1"/>
    <col min="5" max="5" width="2.7109375" style="2" customWidth="1"/>
    <col min="6" max="16384" width="9.140625" style="2" customWidth="1"/>
  </cols>
  <sheetData>
    <row r="1" spans="1:12" ht="15.75" customHeight="1">
      <c r="A1" s="27" t="s">
        <v>168</v>
      </c>
      <c r="B1" s="27"/>
      <c r="C1" s="27"/>
      <c r="D1" s="27"/>
      <c r="E1" s="27"/>
      <c r="F1" s="27"/>
      <c r="G1" s="27"/>
      <c r="H1" s="27"/>
      <c r="I1" s="27"/>
      <c r="J1" s="27"/>
      <c r="K1" s="27"/>
      <c r="L1" s="27"/>
    </row>
    <row r="2" spans="1:7" ht="15.75">
      <c r="A2" s="3"/>
      <c r="B2" s="3"/>
      <c r="C2" s="3"/>
      <c r="D2" s="3"/>
      <c r="E2" s="4"/>
      <c r="F2" s="4"/>
      <c r="G2" s="4"/>
    </row>
    <row r="3" spans="1:12" ht="25.5" customHeight="1">
      <c r="A3" s="28" t="s">
        <v>169</v>
      </c>
      <c r="B3" s="29"/>
      <c r="C3" s="29"/>
      <c r="D3" s="29"/>
      <c r="F3" s="30" t="s">
        <v>170</v>
      </c>
      <c r="G3" s="31"/>
      <c r="H3" s="31"/>
      <c r="I3" s="31"/>
      <c r="J3" s="31"/>
      <c r="K3" s="31"/>
      <c r="L3" s="31"/>
    </row>
    <row r="4" spans="1:4" ht="12.75">
      <c r="A4" s="5" t="s">
        <v>157</v>
      </c>
      <c r="B4" s="6" t="s">
        <v>158</v>
      </c>
      <c r="C4" s="7" t="s">
        <v>159</v>
      </c>
      <c r="D4" s="7" t="s">
        <v>160</v>
      </c>
    </row>
    <row r="5" spans="1:4" ht="12.75">
      <c r="A5" s="8"/>
      <c r="B5" s="32" t="s">
        <v>161</v>
      </c>
      <c r="C5" s="33"/>
      <c r="D5" s="9" t="s">
        <v>162</v>
      </c>
    </row>
    <row r="6" spans="1:4" ht="12.75">
      <c r="A6" s="10" t="str">
        <f>'[1]Bellpepper'!A2</f>
        <v>Antigua and Barbuda</v>
      </c>
      <c r="B6" s="11">
        <f>'[1]Bellpepper'!B2</f>
        <v>0.079</v>
      </c>
      <c r="C6" s="11" t="str">
        <f>'[1]Bellpepper'!C2</f>
        <v>nd</v>
      </c>
      <c r="D6" s="11" t="str">
        <f>'[1]Bellpepper'!D2</f>
        <v>nd</v>
      </c>
    </row>
    <row r="7" spans="1:4" ht="12.75">
      <c r="A7" s="10" t="str">
        <f>'[1]Bellpepper'!A3</f>
        <v>Australia</v>
      </c>
      <c r="B7" s="11">
        <f>'[1]Bellpepper'!B3</f>
        <v>49.315</v>
      </c>
      <c r="C7" s="11">
        <f>'[1]Bellpepper'!C3</f>
        <v>0.822</v>
      </c>
      <c r="D7" s="11">
        <f>'[1]Bellpepper'!D3</f>
        <v>2203</v>
      </c>
    </row>
    <row r="8" spans="1:4" ht="12.75">
      <c r="A8" s="10" t="str">
        <f>'[1]Bellpepper'!A4</f>
        <v>Bahamas</v>
      </c>
      <c r="B8" s="11" t="str">
        <f>'[1]Bellpepper'!B4</f>
        <v>nd</v>
      </c>
      <c r="C8" s="11" t="str">
        <f>'[1]Bellpepper'!C4</f>
        <v>nd</v>
      </c>
      <c r="D8" s="11" t="str">
        <f>'[1]Bellpepper'!D4</f>
        <v>nd</v>
      </c>
    </row>
    <row r="9" spans="1:4" ht="12.75">
      <c r="A9" s="10" t="str">
        <f>'[1]Bellpepper'!A5</f>
        <v>Barbados</v>
      </c>
      <c r="B9" s="11">
        <f>'[1]Bellpepper'!B5</f>
        <v>0.788</v>
      </c>
      <c r="C9" s="11">
        <f>'[1]Bellpepper'!C5</f>
        <v>0.005</v>
      </c>
      <c r="D9" s="11">
        <f>'[1]Bellpepper'!D5</f>
        <v>12</v>
      </c>
    </row>
    <row r="10" spans="1:4" ht="12.75">
      <c r="A10" s="10" t="str">
        <f>'[1]Bellpepper'!A6</f>
        <v>Belgium</v>
      </c>
      <c r="B10" s="11">
        <f>'[1]Bellpepper'!B6</f>
        <v>27</v>
      </c>
      <c r="C10" s="11">
        <f>'[1]Bellpepper'!C6</f>
        <v>21.731</v>
      </c>
      <c r="D10" s="11">
        <f>'[1]Bellpepper'!D6</f>
        <v>49880</v>
      </c>
    </row>
    <row r="11" spans="1:4" ht="12.75">
      <c r="A11" s="10" t="str">
        <f>'[1]Bellpepper'!A7</f>
        <v>Belize</v>
      </c>
      <c r="B11" s="11">
        <f>'[1]Bellpepper'!B7</f>
        <v>0.538</v>
      </c>
      <c r="C11" s="11" t="str">
        <f>'[1]Bellpepper'!C7</f>
        <v>nd</v>
      </c>
      <c r="D11" s="11" t="str">
        <f>'[1]Bellpepper'!D7</f>
        <v>nd</v>
      </c>
    </row>
    <row r="12" spans="1:4" ht="12.75">
      <c r="A12" s="10" t="str">
        <f>'[1]Bellpepper'!A8</f>
        <v>Canada</v>
      </c>
      <c r="B12" s="11">
        <f>'[1]Bellpepper'!B8</f>
        <v>42.678</v>
      </c>
      <c r="C12" s="11">
        <f>'[1]Bellpepper'!C8</f>
        <v>72.255</v>
      </c>
      <c r="D12" s="11">
        <f>'[1]Bellpepper'!D8</f>
        <v>208768</v>
      </c>
    </row>
    <row r="13" spans="1:4" ht="12.75">
      <c r="A13" s="10" t="str">
        <f>'[1]Bellpepper'!A9</f>
        <v>Cayman Islands</v>
      </c>
      <c r="B13" s="11" t="str">
        <f>'[1]Bellpepper'!B9</f>
        <v>nd</v>
      </c>
      <c r="C13" s="11" t="str">
        <f>'[1]Bellpepper'!C9</f>
        <v>nd</v>
      </c>
      <c r="D13" s="11" t="str">
        <f>'[1]Bellpepper'!D9</f>
        <v>nd</v>
      </c>
    </row>
    <row r="14" spans="1:4" ht="12.75">
      <c r="A14" s="10" t="str">
        <f>'[1]Bellpepper'!A10</f>
        <v>Chile</v>
      </c>
      <c r="B14" s="11">
        <f>'[1]Bellpepper'!B10</f>
        <v>55.042</v>
      </c>
      <c r="C14" s="11">
        <f>'[1]Bellpepper'!C10</f>
        <v>0.038</v>
      </c>
      <c r="D14" s="11">
        <f>'[1]Bellpepper'!D10</f>
        <v>54</v>
      </c>
    </row>
    <row r="15" spans="1:4" ht="12.75">
      <c r="A15" s="10" t="str">
        <f>'[1]Bellpepper'!A11</f>
        <v>Costa Rica</v>
      </c>
      <c r="B15" s="11">
        <f>'[1]Bellpepper'!B11</f>
        <v>1.009</v>
      </c>
      <c r="C15" s="11">
        <f>'[1]Bellpepper'!C11</f>
        <v>0.099</v>
      </c>
      <c r="D15" s="11">
        <f>'[1]Bellpepper'!D11</f>
        <v>123</v>
      </c>
    </row>
    <row r="16" spans="1:4" ht="12.75">
      <c r="A16" s="10" t="str">
        <f>'[1]Bellpepper'!A12</f>
        <v>Dominica</v>
      </c>
      <c r="B16" s="11" t="str">
        <f>'[1]Bellpepper'!B12</f>
        <v>nd</v>
      </c>
      <c r="C16" s="11">
        <f>'[1]Bellpepper'!C12</f>
        <v>0.001</v>
      </c>
      <c r="D16" s="11">
        <f>'[1]Bellpepper'!D12</f>
        <v>5</v>
      </c>
    </row>
    <row r="17" spans="1:4" ht="12.75">
      <c r="A17" s="10" t="str">
        <f>'[1]Bellpepper'!A13</f>
        <v>Dominican Republic</v>
      </c>
      <c r="B17" s="11">
        <f>'[1]Bellpepper'!B13</f>
        <v>37.831</v>
      </c>
      <c r="C17" s="11">
        <f>'[1]Bellpepper'!C13</f>
        <v>9.669</v>
      </c>
      <c r="D17" s="11">
        <f>'[1]Bellpepper'!D13</f>
        <v>9088</v>
      </c>
    </row>
    <row r="18" spans="1:4" ht="12.75">
      <c r="A18" s="10" t="str">
        <f>'[1]Bellpepper'!A14</f>
        <v>El Salvador</v>
      </c>
      <c r="B18" s="11">
        <f>'[1]Bellpepper'!B14</f>
        <v>4.668</v>
      </c>
      <c r="C18" s="11">
        <f>'[1]Bellpepper'!C14</f>
        <v>1.375</v>
      </c>
      <c r="D18" s="11">
        <f>'[1]Bellpepper'!D14</f>
        <v>2784</v>
      </c>
    </row>
    <row r="19" spans="1:4" ht="12.75">
      <c r="A19" s="10" t="str">
        <f>'[1]Bellpepper'!A15</f>
        <v>Ghana</v>
      </c>
      <c r="B19" s="11">
        <f>'[1]Bellpepper'!B15</f>
        <v>176.195</v>
      </c>
      <c r="C19" s="11">
        <f>'[1]Bellpepper'!C15</f>
        <v>0.036</v>
      </c>
      <c r="D19" s="11">
        <f>'[1]Bellpepper'!D15</f>
        <v>47</v>
      </c>
    </row>
    <row r="20" spans="1:4" ht="12.75">
      <c r="A20" s="10" t="str">
        <f>'[1]Bellpepper'!A16</f>
        <v>Grenada</v>
      </c>
      <c r="B20" s="11" t="str">
        <f>'[1]Bellpepper'!B16</f>
        <v>nd</v>
      </c>
      <c r="C20" s="11">
        <f>'[1]Bellpepper'!C16</f>
        <v>0.049</v>
      </c>
      <c r="D20" s="11">
        <f>'[1]Bellpepper'!D16</f>
        <v>41</v>
      </c>
    </row>
    <row r="21" spans="1:4" ht="12.75">
      <c r="A21" s="10" t="str">
        <f>'[1]Bellpepper'!A17</f>
        <v>Guadeloupe</v>
      </c>
      <c r="B21" s="11">
        <f>'[1]Bellpepper'!B17</f>
        <v>0.127</v>
      </c>
      <c r="C21" s="11" t="str">
        <f>'[1]Bellpepper'!C17</f>
        <v>nd</v>
      </c>
      <c r="D21" s="11" t="str">
        <f>'[1]Bellpepper'!D17</f>
        <v>nd</v>
      </c>
    </row>
    <row r="22" spans="1:4" ht="12.75">
      <c r="A22" s="10" t="str">
        <f>'[1]Bellpepper'!A18</f>
        <v>Guatemala</v>
      </c>
      <c r="B22" s="11">
        <f>'[1]Bellpepper'!B18</f>
        <v>46.407</v>
      </c>
      <c r="C22" s="11">
        <f>'[1]Bellpepper'!C18</f>
        <v>6.07</v>
      </c>
      <c r="D22" s="11">
        <f>'[1]Bellpepper'!D18</f>
        <v>1705</v>
      </c>
    </row>
    <row r="23" spans="1:4" ht="12.75">
      <c r="A23" s="10" t="str">
        <f>'[1]Bellpepper'!A19</f>
        <v>Guyana</v>
      </c>
      <c r="B23" s="11">
        <f>'[1]Bellpepper'!B19</f>
        <v>1.939</v>
      </c>
      <c r="C23" s="11">
        <f>'[1]Bellpepper'!C19</f>
        <v>0.041</v>
      </c>
      <c r="D23" s="11">
        <f>'[1]Bellpepper'!D19</f>
        <v>12</v>
      </c>
    </row>
    <row r="24" spans="1:4" ht="12.75">
      <c r="A24" s="10" t="str">
        <f>'[1]Bellpepper'!A20</f>
        <v>Haiti</v>
      </c>
      <c r="B24" s="11" t="str">
        <f>'[1]Bellpepper'!B20</f>
        <v>nd</v>
      </c>
      <c r="C24" s="11" t="str">
        <f>'[1]Bellpepper'!C20</f>
        <v>nd</v>
      </c>
      <c r="D24" s="11" t="str">
        <f>'[1]Bellpepper'!D20</f>
        <v>nd</v>
      </c>
    </row>
    <row r="25" spans="1:4" ht="12.75">
      <c r="A25" s="10" t="str">
        <f>'[1]Bellpepper'!A21</f>
        <v>Honduras</v>
      </c>
      <c r="B25" s="11">
        <f>'[1]Bellpepper'!B21</f>
        <v>15.735</v>
      </c>
      <c r="C25" s="11">
        <f>'[1]Bellpepper'!C21</f>
        <v>13.204</v>
      </c>
      <c r="D25" s="11">
        <f>'[1]Bellpepper'!D21</f>
        <v>13911</v>
      </c>
    </row>
    <row r="26" spans="1:4" ht="12.75">
      <c r="A26" s="10" t="str">
        <f>'[1]Bellpepper'!A22</f>
        <v>Israel</v>
      </c>
      <c r="B26" s="11">
        <f>'[1]Bellpepper'!B22</f>
        <v>202.3</v>
      </c>
      <c r="C26" s="11">
        <f>'[1]Bellpepper'!C22</f>
        <v>80.911</v>
      </c>
      <c r="D26" s="11">
        <f>'[1]Bellpepper'!D22</f>
        <v>170985</v>
      </c>
    </row>
    <row r="27" spans="1:4" ht="12.75">
      <c r="A27" s="10" t="str">
        <f>'[1]Bellpepper'!A23</f>
        <v>Jamaica</v>
      </c>
      <c r="B27" s="11">
        <f>'[1]Bellpepper'!B23</f>
        <v>10.804</v>
      </c>
      <c r="C27" s="11">
        <f>'[1]Bellpepper'!C23</f>
        <v>0.066</v>
      </c>
      <c r="D27" s="11">
        <f>'[1]Bellpepper'!D23</f>
        <v>264</v>
      </c>
    </row>
    <row r="28" spans="1:4" ht="12.75">
      <c r="A28" s="10" t="str">
        <f>'[1]Bellpepper'!A24</f>
        <v>Japan</v>
      </c>
      <c r="B28" s="11">
        <f>'[1]Bellpepper'!B24</f>
        <v>142.7</v>
      </c>
      <c r="C28" s="11">
        <f>'[1]Bellpepper'!C24</f>
        <v>0.002</v>
      </c>
      <c r="D28" s="11">
        <f>'[1]Bellpepper'!D24</f>
        <v>10</v>
      </c>
    </row>
    <row r="29" spans="1:4" ht="12.75">
      <c r="A29" s="10" t="str">
        <f>'[1]Bellpepper'!A25</f>
        <v>Korea, Republic of</v>
      </c>
      <c r="B29" s="11" t="str">
        <f>'[1]Bellpepper'!B25</f>
        <v>nd</v>
      </c>
      <c r="C29" s="11" t="str">
        <f>'[1]Bellpepper'!C25</f>
        <v>nd</v>
      </c>
      <c r="D29" s="11" t="str">
        <f>'[1]Bellpepper'!D25</f>
        <v>nd</v>
      </c>
    </row>
    <row r="30" spans="1:4" ht="12.75">
      <c r="A30" s="10" t="str">
        <f>'[1]Bellpepper'!A26</f>
        <v>Martinique</v>
      </c>
      <c r="B30" s="11" t="str">
        <f>'[1]Bellpepper'!B26</f>
        <v>nd</v>
      </c>
      <c r="C30" s="11" t="str">
        <f>'[1]Bellpepper'!C26</f>
        <v>nd</v>
      </c>
      <c r="D30" s="11" t="str">
        <f>'[1]Bellpepper'!D26</f>
        <v>nd</v>
      </c>
    </row>
    <row r="31" spans="1:4" ht="12.75">
      <c r="A31" s="10" t="str">
        <f>'[1]Bellpepper'!A27</f>
        <v>Mexico</v>
      </c>
      <c r="B31" s="11">
        <f>'[1]Bellpepper'!B27</f>
        <v>1941.56</v>
      </c>
      <c r="C31" s="11">
        <f>'[1]Bellpepper'!C27</f>
        <v>580.864</v>
      </c>
      <c r="D31" s="11">
        <f>'[1]Bellpepper'!D27</f>
        <v>623537</v>
      </c>
    </row>
    <row r="32" spans="1:4" ht="12.75">
      <c r="A32" s="10" t="str">
        <f>'[1]Bellpepper'!A28</f>
        <v>Montserrat</v>
      </c>
      <c r="B32" s="11">
        <f>'[1]Bellpepper'!B28</f>
        <v>0.02</v>
      </c>
      <c r="C32" s="11" t="str">
        <f>'[1]Bellpepper'!C28</f>
        <v>nd</v>
      </c>
      <c r="D32" s="11" t="str">
        <f>'[1]Bellpepper'!D28</f>
        <v>nd</v>
      </c>
    </row>
    <row r="33" spans="1:4" ht="12.75">
      <c r="A33" s="10" t="str">
        <f>'[1]Bellpepper'!A29</f>
        <v>Netherlands</v>
      </c>
      <c r="B33" s="11">
        <f>'[1]Bellpepper'!B29</f>
        <v>370</v>
      </c>
      <c r="C33" s="11">
        <f>'[1]Bellpepper'!C29</f>
        <v>407.664</v>
      </c>
      <c r="D33" s="11">
        <f>'[1]Bellpepper'!D29</f>
        <v>1163790</v>
      </c>
    </row>
    <row r="34" spans="1:4" ht="12.75">
      <c r="A34" s="10" t="str">
        <f>'[1]Bellpepper'!A30</f>
        <v>New Zealand</v>
      </c>
      <c r="B34" s="11">
        <f>'[1]Bellpepper'!B30</f>
        <v>4.705</v>
      </c>
      <c r="C34" s="11">
        <f>'[1]Bellpepper'!C30</f>
        <v>4.68</v>
      </c>
      <c r="D34" s="11">
        <f>'[1]Bellpepper'!D30</f>
        <v>17014</v>
      </c>
    </row>
    <row r="35" spans="1:4" ht="12.75">
      <c r="A35" s="10" t="str">
        <f>'[1]Bellpepper'!A31</f>
        <v>Nicaragua</v>
      </c>
      <c r="B35" s="11" t="str">
        <f>'[1]Bellpepper'!B31</f>
        <v>nd</v>
      </c>
      <c r="C35" s="11">
        <f>'[1]Bellpepper'!C31</f>
        <v>2.491</v>
      </c>
      <c r="D35" s="11">
        <f>'[1]Bellpepper'!D31</f>
        <v>4920</v>
      </c>
    </row>
    <row r="36" spans="1:4" ht="12.75">
      <c r="A36" s="10" t="str">
        <f>'[1]Bellpepper'!A32</f>
        <v>Poland</v>
      </c>
      <c r="B36" s="11" t="str">
        <f>'[1]Bellpepper'!B32</f>
        <v>nd</v>
      </c>
      <c r="C36" s="11">
        <f>'[1]Bellpepper'!C32</f>
        <v>11.253</v>
      </c>
      <c r="D36" s="11">
        <f>'[1]Bellpepper'!D32</f>
        <v>11192</v>
      </c>
    </row>
    <row r="37" spans="1:4" ht="12.75">
      <c r="A37" s="10" t="str">
        <f>'[1]Bellpepper'!A33</f>
        <v>Spain</v>
      </c>
      <c r="B37" s="11">
        <f>'[1]Bellpepper'!B33</f>
        <v>1011.7</v>
      </c>
      <c r="C37" s="11">
        <f>'[1]Bellpepper'!C33</f>
        <v>435.221</v>
      </c>
      <c r="D37" s="11">
        <f>'[1]Bellpepper'!D33</f>
        <v>914121</v>
      </c>
    </row>
    <row r="38" spans="1:4" ht="12.75">
      <c r="A38" s="10" t="str">
        <f>'[1]Bellpepper'!A34</f>
        <v>St. Barthelemy</v>
      </c>
      <c r="B38" s="11" t="str">
        <f>'[1]Bellpepper'!B34</f>
        <v>nd</v>
      </c>
      <c r="C38" s="11" t="str">
        <f>'[1]Bellpepper'!C34</f>
        <v>nd</v>
      </c>
      <c r="D38" s="11" t="str">
        <f>'[1]Bellpepper'!D34</f>
        <v>nd</v>
      </c>
    </row>
    <row r="39" spans="1:4" ht="12.75">
      <c r="A39" s="10" t="str">
        <f>'[1]Bellpepper'!A35</f>
        <v>St. Kitts and Nevis</v>
      </c>
      <c r="B39" s="11" t="str">
        <f>'[1]Bellpepper'!B35</f>
        <v>nd</v>
      </c>
      <c r="C39" s="11" t="str">
        <f>'[1]Bellpepper'!C35</f>
        <v>nd</v>
      </c>
      <c r="D39" s="11" t="str">
        <f>'[1]Bellpepper'!D35</f>
        <v>nd</v>
      </c>
    </row>
    <row r="40" spans="1:4" ht="12.75">
      <c r="A40" s="10" t="str">
        <f>'[1]Bellpepper'!A36</f>
        <v>St. Lucia</v>
      </c>
      <c r="B40" s="11" t="str">
        <f>'[1]Bellpepper'!B36</f>
        <v>nd</v>
      </c>
      <c r="C40" s="11" t="str">
        <f>'[1]Bellpepper'!C36</f>
        <v>nd</v>
      </c>
      <c r="D40" s="11" t="str">
        <f>'[1]Bellpepper'!D36</f>
        <v>nd</v>
      </c>
    </row>
    <row r="41" spans="1:4" ht="12.75">
      <c r="A41" s="10" t="str">
        <f>'[1]Bellpepper'!A37</f>
        <v>St. Vincent and the Grenadines</v>
      </c>
      <c r="B41" s="11" t="str">
        <f>'[1]Bellpepper'!B37</f>
        <v>nd</v>
      </c>
      <c r="C41" s="11" t="str">
        <f>'[1]Bellpepper'!C37</f>
        <v>nd</v>
      </c>
      <c r="D41" s="11" t="str">
        <f>'[1]Bellpepper'!D37</f>
        <v>nd</v>
      </c>
    </row>
    <row r="42" spans="1:4" ht="12.75">
      <c r="A42" s="10" t="str">
        <f>'[1]Bellpepper'!A38</f>
        <v>Trinidad and Tobago</v>
      </c>
      <c r="B42" s="11">
        <f>'[1]Bellpepper'!B38</f>
        <v>0.901</v>
      </c>
      <c r="C42" s="11">
        <f>'[1]Bellpepper'!C38</f>
        <v>0.195</v>
      </c>
      <c r="D42" s="11">
        <f>'[1]Bellpepper'!D38</f>
        <v>473</v>
      </c>
    </row>
    <row r="43" spans="1:4" ht="12.75">
      <c r="A43" s="12" t="s">
        <v>163</v>
      </c>
      <c r="B43" s="13">
        <f>100*1000*SUM($B$6:B42)/'[1]Production_Quantity'!$B$123</f>
        <v>15.266780481157447</v>
      </c>
      <c r="C43" s="14">
        <f>100*1000*SUM($C$6:C42)/SUM('[1]Export_Quantity'!$B118)</f>
        <v>74.49846867908774</v>
      </c>
      <c r="D43" s="14">
        <f>100*SUM($D$6:D42)/SUM('[1]Export_Value'!$B120)</f>
        <v>82.90089119510857</v>
      </c>
    </row>
    <row r="44" spans="1:4" ht="12.75">
      <c r="A44" s="15" t="s">
        <v>164</v>
      </c>
      <c r="B44" s="16">
        <f>MEDIAN('[1]Production_Quantity'!$B$2:$B$120)/1000</f>
        <v>17.753</v>
      </c>
      <c r="C44" s="16">
        <f>MEDIAN('[1]Export_Quantity'!$B$2:$B$115)/1000</f>
        <v>0.449</v>
      </c>
      <c r="D44" s="16">
        <f>MEDIAN('[1]Export_Value'!$B$2:$B$117)</f>
        <v>370</v>
      </c>
    </row>
    <row r="45" spans="1:4" ht="12.75">
      <c r="A45" s="17" t="s">
        <v>165</v>
      </c>
      <c r="B45" s="16">
        <f>AVERAGE('[1]Production_Quantity'!$B$2:$B$120)/1000</f>
        <v>237.88856779661018</v>
      </c>
      <c r="C45" s="16">
        <f>AVERAGE('[1]Export_Quantity'!$B$2:$B$115/1000)</f>
        <v>2.178</v>
      </c>
      <c r="D45" s="16">
        <f>AVERAGE('[1]Export_Value'!$B$2:$B$117)</f>
        <v>35107.88695652174</v>
      </c>
    </row>
    <row r="46" spans="1:4" ht="12.75">
      <c r="A46" s="18"/>
      <c r="B46" s="19">
        <f>SUM(B17:B19)</f>
        <v>218.694</v>
      </c>
      <c r="C46" s="19">
        <f>SUM(C17:C19)</f>
        <v>11.08</v>
      </c>
      <c r="D46" s="19">
        <f>SUM(D17:D19)</f>
        <v>11919</v>
      </c>
    </row>
    <row r="47" spans="1:4" ht="12.75">
      <c r="A47" s="34" t="s">
        <v>166</v>
      </c>
      <c r="B47" s="34"/>
      <c r="C47" s="34"/>
      <c r="D47" s="34"/>
    </row>
    <row r="48" spans="1:4" ht="12.75">
      <c r="A48" s="34"/>
      <c r="B48" s="34"/>
      <c r="C48" s="34"/>
      <c r="D48" s="34"/>
    </row>
    <row r="49" spans="1:4" ht="12.75">
      <c r="A49" s="34"/>
      <c r="B49" s="34"/>
      <c r="C49" s="34"/>
      <c r="D49" s="34"/>
    </row>
    <row r="50" spans="1:4" ht="12.75">
      <c r="A50" s="34"/>
      <c r="B50" s="34"/>
      <c r="C50" s="34"/>
      <c r="D50" s="34"/>
    </row>
    <row r="51" spans="1:4" ht="12.75">
      <c r="A51" s="34"/>
      <c r="B51" s="34"/>
      <c r="C51" s="34"/>
      <c r="D51" s="34"/>
    </row>
    <row r="52" spans="1:4" ht="12.75">
      <c r="A52" s="34"/>
      <c r="B52" s="34"/>
      <c r="C52" s="34"/>
      <c r="D52" s="34"/>
    </row>
    <row r="53" spans="1:12" ht="12.75">
      <c r="A53" s="34"/>
      <c r="B53" s="34"/>
      <c r="C53" s="34"/>
      <c r="D53" s="34"/>
      <c r="E53" s="20"/>
      <c r="F53" s="20"/>
      <c r="G53" s="20"/>
      <c r="H53" s="20"/>
      <c r="I53" s="20"/>
      <c r="J53" s="20"/>
      <c r="K53" s="20"/>
      <c r="L53" s="20"/>
    </row>
    <row r="54" spans="1:12" ht="12.75">
      <c r="A54" s="34"/>
      <c r="B54" s="34"/>
      <c r="C54" s="34"/>
      <c r="D54" s="34"/>
      <c r="E54" s="20"/>
      <c r="F54" s="20"/>
      <c r="G54" s="20"/>
      <c r="H54" s="20"/>
      <c r="I54" s="20"/>
      <c r="J54" s="20"/>
      <c r="K54" s="20"/>
      <c r="L54" s="20"/>
    </row>
    <row r="55" spans="1:12" ht="12.75">
      <c r="A55" s="34"/>
      <c r="B55" s="34"/>
      <c r="C55" s="34"/>
      <c r="D55" s="34"/>
      <c r="E55" s="20"/>
      <c r="F55" s="20"/>
      <c r="G55" s="20"/>
      <c r="H55" s="20"/>
      <c r="I55" s="20"/>
      <c r="J55" s="20"/>
      <c r="K55" s="20"/>
      <c r="L55" s="20"/>
    </row>
    <row r="56" spans="1:4" ht="12.75" customHeight="1">
      <c r="A56" s="26" t="s">
        <v>171</v>
      </c>
      <c r="B56" s="26"/>
      <c r="C56" s="26"/>
      <c r="D56" s="26"/>
    </row>
    <row r="57" spans="1:4" ht="12.75">
      <c r="A57" s="26"/>
      <c r="B57" s="26"/>
      <c r="C57" s="26"/>
      <c r="D57" s="26"/>
    </row>
    <row r="58" spans="1:4" ht="12.75">
      <c r="A58" s="26"/>
      <c r="B58" s="26"/>
      <c r="C58" s="26"/>
      <c r="D58" s="26"/>
    </row>
    <row r="59" spans="1:4" ht="12.75">
      <c r="A59" s="26"/>
      <c r="B59" s="26"/>
      <c r="C59" s="26"/>
      <c r="D59" s="26"/>
    </row>
    <row r="60" spans="1:4" ht="12.75">
      <c r="A60" s="26"/>
      <c r="B60" s="26"/>
      <c r="C60" s="26"/>
      <c r="D60" s="26"/>
    </row>
    <row r="61" spans="1:4" ht="12.75">
      <c r="A61" s="24" t="s">
        <v>172</v>
      </c>
      <c r="B61" s="24"/>
      <c r="C61" s="24"/>
      <c r="D61" s="24"/>
    </row>
    <row r="62" spans="1:4" ht="12.75">
      <c r="A62" s="24"/>
      <c r="B62" s="24"/>
      <c r="C62" s="24"/>
      <c r="D62" s="24"/>
    </row>
    <row r="63" spans="1:4" ht="12.75">
      <c r="A63" s="24"/>
      <c r="B63" s="24"/>
      <c r="C63" s="24"/>
      <c r="D63" s="24"/>
    </row>
    <row r="64" spans="1:4" ht="12.75">
      <c r="A64" s="24"/>
      <c r="B64" s="24"/>
      <c r="C64" s="24"/>
      <c r="D64" s="24"/>
    </row>
    <row r="90" spans="6:12" ht="12.75">
      <c r="F90" s="25" t="s">
        <v>167</v>
      </c>
      <c r="G90" s="25"/>
      <c r="H90" s="25"/>
      <c r="I90" s="25"/>
      <c r="J90" s="25"/>
      <c r="K90" s="25"/>
      <c r="L90" s="25"/>
    </row>
    <row r="91" spans="6:12" ht="12.75">
      <c r="F91" s="25"/>
      <c r="G91" s="25"/>
      <c r="H91" s="25"/>
      <c r="I91" s="25"/>
      <c r="J91" s="25"/>
      <c r="K91" s="25"/>
      <c r="L91" s="25"/>
    </row>
    <row r="92" spans="1:12" ht="12.75">
      <c r="A92" s="23"/>
      <c r="B92" s="23"/>
      <c r="C92" s="23"/>
      <c r="D92" s="23"/>
      <c r="E92" s="23"/>
      <c r="F92" s="23"/>
      <c r="G92" s="23"/>
      <c r="H92" s="23"/>
      <c r="I92" s="23"/>
      <c r="J92" s="23"/>
      <c r="K92" s="23"/>
      <c r="L92" s="23"/>
    </row>
    <row r="93" spans="1:12" ht="12.75">
      <c r="A93" s="26" t="s">
        <v>173</v>
      </c>
      <c r="B93" s="26"/>
      <c r="C93" s="26"/>
      <c r="D93" s="26"/>
      <c r="E93" s="26"/>
      <c r="F93" s="26"/>
      <c r="G93" s="26"/>
      <c r="H93" s="26"/>
      <c r="I93" s="26"/>
      <c r="J93" s="26"/>
      <c r="K93" s="26"/>
      <c r="L93" s="26"/>
    </row>
    <row r="94" spans="1:12" ht="12.75">
      <c r="A94" s="26"/>
      <c r="B94" s="26"/>
      <c r="C94" s="26"/>
      <c r="D94" s="26"/>
      <c r="E94" s="26"/>
      <c r="F94" s="26"/>
      <c r="G94" s="26"/>
      <c r="H94" s="26"/>
      <c r="I94" s="26"/>
      <c r="J94" s="26"/>
      <c r="K94" s="26"/>
      <c r="L94" s="26"/>
    </row>
    <row r="95" spans="1:12" ht="12.75">
      <c r="A95" s="26"/>
      <c r="B95" s="26"/>
      <c r="C95" s="26"/>
      <c r="D95" s="26"/>
      <c r="E95" s="26"/>
      <c r="F95" s="26"/>
      <c r="G95" s="26"/>
      <c r="H95" s="26"/>
      <c r="I95" s="26"/>
      <c r="J95" s="26"/>
      <c r="K95" s="26"/>
      <c r="L95" s="26"/>
    </row>
    <row r="96" spans="1:12" ht="12.75">
      <c r="A96" s="23"/>
      <c r="B96" s="23"/>
      <c r="C96" s="23"/>
      <c r="D96" s="23"/>
      <c r="E96" s="23"/>
      <c r="F96" s="23"/>
      <c r="G96" s="23"/>
      <c r="H96" s="23"/>
      <c r="I96" s="23"/>
      <c r="J96" s="23"/>
      <c r="K96" s="23"/>
      <c r="L96" s="23"/>
    </row>
    <row r="99" spans="1:12" ht="12.75">
      <c r="A99" s="21"/>
      <c r="B99" s="22"/>
      <c r="C99" s="22"/>
      <c r="D99" s="22"/>
      <c r="E99" s="22"/>
      <c r="F99" s="22"/>
      <c r="G99" s="22"/>
      <c r="H99" s="22"/>
      <c r="I99" s="22"/>
      <c r="J99" s="22"/>
      <c r="K99" s="22"/>
      <c r="L99" s="22"/>
    </row>
  </sheetData>
  <sheetProtection/>
  <mergeCells count="9">
    <mergeCell ref="A61:D64"/>
    <mergeCell ref="F90:L91"/>
    <mergeCell ref="A93:L95"/>
    <mergeCell ref="A1:L1"/>
    <mergeCell ref="A3:D3"/>
    <mergeCell ref="F3:L3"/>
    <mergeCell ref="B5:C5"/>
    <mergeCell ref="A47:D55"/>
    <mergeCell ref="A56:D60"/>
  </mergeCells>
  <conditionalFormatting sqref="A6:A45">
    <cfRule type="cellIs" priority="75" dxfId="8" operator="equal" stopIfTrue="1">
      <formula>"Australia"</formula>
    </cfRule>
    <cfRule type="cellIs" priority="76" dxfId="8" operator="equal" stopIfTrue="1">
      <formula>"France"</formula>
    </cfRule>
  </conditionalFormatting>
  <conditionalFormatting sqref="A103:A107 A111:A65536 A1:A99">
    <cfRule type="cellIs" priority="5" dxfId="8" operator="equal" stopIfTrue="1">
      <formula>"Guadeloupe"</formula>
    </cfRule>
    <cfRule type="cellIs" priority="6" dxfId="8" operator="equal" stopIfTrue="1">
      <formula>"French Guiana"</formula>
    </cfRule>
    <cfRule type="cellIs" priority="7" dxfId="8" operator="equal" stopIfTrue="1">
      <formula>"Virgin Islands, British"</formula>
    </cfRule>
    <cfRule type="cellIs" priority="8" dxfId="8" operator="equal" stopIfTrue="1">
      <formula>"Virgin Islands (U.S.)"</formula>
    </cfRule>
    <cfRule type="cellIs" priority="9" dxfId="8" operator="equal" stopIfTrue="1">
      <formula>"United States"</formula>
    </cfRule>
    <cfRule type="cellIs" priority="10" dxfId="8" operator="equal" stopIfTrue="1">
      <formula>"United Kingdom"</formula>
    </cfRule>
    <cfRule type="cellIs" priority="11" dxfId="8" operator="equal" stopIfTrue="1">
      <formula>"United Arab Emirates"</formula>
    </cfRule>
    <cfRule type="cellIs" priority="12" dxfId="8" operator="equal" stopIfTrue="1">
      <formula>"Trinidad and Tobago"</formula>
    </cfRule>
    <cfRule type="cellIs" priority="13" dxfId="8" operator="equal" stopIfTrue="1">
      <formula>"Switzerland"</formula>
    </cfRule>
    <cfRule type="cellIs" priority="14" dxfId="8" operator="equal" stopIfTrue="1">
      <formula>"Sweden"</formula>
    </cfRule>
    <cfRule type="cellIs" priority="15" dxfId="8" operator="equal" stopIfTrue="1">
      <formula>"Spain"</formula>
    </cfRule>
    <cfRule type="cellIs" priority="16" dxfId="8" operator="equal" stopIfTrue="1">
      <formula>"Slovenia"</formula>
    </cfRule>
    <cfRule type="cellIs" priority="17" dxfId="8" operator="equal" stopIfTrue="1">
      <formula>"Slovak Republic"</formula>
    </cfRule>
    <cfRule type="cellIs" priority="18" dxfId="8" operator="equal" stopIfTrue="1">
      <formula>"Singapore"</formula>
    </cfRule>
    <cfRule type="cellIs" priority="19" dxfId="8" operator="equal" stopIfTrue="1">
      <formula>"Saudi Arabia"</formula>
    </cfRule>
    <cfRule type="cellIs" priority="20" dxfId="8" operator="equal" stopIfTrue="1">
      <formula>"San Marino"</formula>
    </cfRule>
    <cfRule type="cellIs" priority="21" dxfId="8" operator="equal" stopIfTrue="1">
      <formula>"Qatar"</formula>
    </cfRule>
    <cfRule type="cellIs" priority="22" dxfId="8" operator="equal" stopIfTrue="1">
      <formula>"Puerto Rico"</formula>
    </cfRule>
    <cfRule type="cellIs" priority="23" dxfId="8" operator="equal" stopIfTrue="1">
      <formula>"Portugal"</formula>
    </cfRule>
    <cfRule type="cellIs" priority="24" dxfId="8" operator="equal" stopIfTrue="1">
      <formula>"Oman"</formula>
    </cfRule>
    <cfRule type="cellIs" priority="25" dxfId="8" operator="equal" stopIfTrue="1">
      <formula>"Norway"</formula>
    </cfRule>
    <cfRule type="cellIs" priority="26" dxfId="8" operator="equal" stopIfTrue="1">
      <formula>"Northern Mariana Islands"</formula>
    </cfRule>
    <cfRule type="cellIs" priority="27" dxfId="8" operator="equal" stopIfTrue="1">
      <formula>"New Zealand"</formula>
    </cfRule>
    <cfRule type="cellIs" priority="28" dxfId="8" operator="equal" stopIfTrue="1">
      <formula>"New CAledonia"</formula>
    </cfRule>
    <cfRule type="cellIs" priority="29" dxfId="8" operator="equal" stopIfTrue="1">
      <formula>"Netherlands Antilles"</formula>
    </cfRule>
    <cfRule type="cellIs" priority="30" dxfId="8" operator="equal" stopIfTrue="1">
      <formula>"Netherlands"</formula>
    </cfRule>
    <cfRule type="cellIs" priority="31" dxfId="8" operator="equal" stopIfTrue="1">
      <formula>"Monaco"</formula>
    </cfRule>
    <cfRule type="cellIs" priority="32" dxfId="8" operator="equal" stopIfTrue="1">
      <formula>"Malta"</formula>
    </cfRule>
    <cfRule type="cellIs" priority="33" dxfId="8" operator="equal" stopIfTrue="1">
      <formula>"Macao SAR, China"</formula>
    </cfRule>
    <cfRule type="cellIs" priority="34" dxfId="8" operator="equal" stopIfTrue="1">
      <formula>"Luxembourg"</formula>
    </cfRule>
    <cfRule type="cellIs" priority="35" dxfId="8" operator="equal" stopIfTrue="1">
      <formula>"Liechtenstein"</formula>
    </cfRule>
    <cfRule type="cellIs" priority="36" dxfId="8" operator="equal" stopIfTrue="1">
      <formula>"Kuwait"</formula>
    </cfRule>
    <cfRule type="cellIs" priority="37" dxfId="8" operator="equal" stopIfTrue="1">
      <formula>"Korea, Republic of"</formula>
    </cfRule>
    <cfRule type="cellIs" priority="38" dxfId="8" operator="equal" stopIfTrue="1">
      <formula>"Japan"</formula>
    </cfRule>
    <cfRule type="cellIs" priority="39" dxfId="8" operator="equal" stopIfTrue="1">
      <formula>"Italy"</formula>
    </cfRule>
    <cfRule type="cellIs" priority="40" dxfId="8" operator="equal" stopIfTrue="1">
      <formula>"Israel"</formula>
    </cfRule>
    <cfRule type="cellIs" priority="41" dxfId="8" operator="equal" stopIfTrue="1">
      <formula>"Isle of Man"</formula>
    </cfRule>
    <cfRule type="cellIs" priority="42" dxfId="8" operator="equal" stopIfTrue="1">
      <formula>"Ireland"</formula>
    </cfRule>
    <cfRule type="cellIs" priority="43" dxfId="8" operator="equal" stopIfTrue="1">
      <formula>"Iceland"</formula>
    </cfRule>
    <cfRule type="cellIs" priority="44" dxfId="8" operator="equal" stopIfTrue="1">
      <formula>"Hungary"</formula>
    </cfRule>
    <cfRule type="cellIs" priority="45" dxfId="8" operator="equal" stopIfTrue="1">
      <formula>"Hong Kong"</formula>
    </cfRule>
    <cfRule type="cellIs" priority="46" dxfId="8" operator="equal" stopIfTrue="1">
      <formula>"China"</formula>
    </cfRule>
    <cfRule type="cellIs" priority="47" dxfId="8" operator="equal" stopIfTrue="1">
      <formula>"Guam"</formula>
    </cfRule>
    <cfRule type="cellIs" priority="48" dxfId="8" operator="equal" stopIfTrue="1">
      <formula>"Greenland"</formula>
    </cfRule>
    <cfRule type="cellIs" priority="49" dxfId="8" operator="equal" stopIfTrue="1">
      <formula>"Greece"</formula>
    </cfRule>
    <cfRule type="cellIs" priority="50" dxfId="8" operator="equal" stopIfTrue="1">
      <formula>"Germany"</formula>
    </cfRule>
    <cfRule type="cellIs" priority="51" dxfId="8" operator="equal" stopIfTrue="1">
      <formula>"French Polynesia"</formula>
    </cfRule>
    <cfRule type="cellIs" priority="52" dxfId="8" operator="equal" stopIfTrue="1">
      <formula>"France"</formula>
    </cfRule>
    <cfRule type="cellIs" priority="53" dxfId="8" operator="equal" stopIfTrue="1">
      <formula>"Finland"</formula>
    </cfRule>
    <cfRule type="cellIs" priority="54" dxfId="8" operator="equal" stopIfTrue="1">
      <formula>"Faeroe Islands"</formula>
    </cfRule>
    <cfRule type="cellIs" priority="55" dxfId="8" operator="equal" stopIfTrue="1">
      <formula>"Estoria"</formula>
    </cfRule>
    <cfRule type="cellIs" priority="56" dxfId="8" operator="equal" stopIfTrue="1">
      <formula>"Equatorial Guinea"</formula>
    </cfRule>
    <cfRule type="cellIs" priority="57" dxfId="8" operator="equal" stopIfTrue="1">
      <formula>"Denmark"</formula>
    </cfRule>
    <cfRule type="cellIs" priority="58" dxfId="8" operator="equal" stopIfTrue="1">
      <formula>"czech republic"</formula>
    </cfRule>
    <cfRule type="cellIs" priority="59" dxfId="8" operator="equal" stopIfTrue="1">
      <formula>"Cyprus"</formula>
    </cfRule>
    <cfRule type="cellIs" priority="60" dxfId="8" operator="equal" stopIfTrue="1">
      <formula>"croatia"</formula>
    </cfRule>
    <cfRule type="cellIs" priority="61" dxfId="8" operator="equal" stopIfTrue="1">
      <formula>"Channel Islands"</formula>
    </cfRule>
    <cfRule type="cellIs" priority="62" dxfId="8" operator="equal" stopIfTrue="1">
      <formula>"Cayman islands"</formula>
    </cfRule>
    <cfRule type="cellIs" priority="63" dxfId="8" operator="equal" stopIfTrue="1">
      <formula>"Canada"</formula>
    </cfRule>
    <cfRule type="cellIs" priority="64" dxfId="8" operator="equal" stopIfTrue="1">
      <formula>"Brunei Darussalam"</formula>
    </cfRule>
    <cfRule type="cellIs" priority="65" dxfId="8" operator="equal" stopIfTrue="1">
      <formula>"Bermuda"</formula>
    </cfRule>
    <cfRule type="cellIs" priority="66" dxfId="8" operator="equal" stopIfTrue="1">
      <formula>"Belgium"</formula>
    </cfRule>
    <cfRule type="cellIs" priority="67" dxfId="8" operator="equal" stopIfTrue="1">
      <formula>"Barbados"</formula>
    </cfRule>
    <cfRule type="cellIs" priority="68" dxfId="8" operator="equal" stopIfTrue="1">
      <formula>"Austria"</formula>
    </cfRule>
    <cfRule type="cellIs" priority="69" dxfId="8" operator="equal" stopIfTrue="1">
      <formula>"Andorra"</formula>
    </cfRule>
    <cfRule type="cellIs" priority="71" dxfId="8" operator="equal" stopIfTrue="1">
      <formula>"Aruba"</formula>
    </cfRule>
    <cfRule type="cellIs" priority="72" dxfId="8" operator="equal" stopIfTrue="1">
      <formula>"Australia"</formula>
    </cfRule>
    <cfRule type="cellIs" priority="73" dxfId="8" operator="equal" stopIfTrue="1">
      <formula>"Bahamas"</formula>
    </cfRule>
    <cfRule type="cellIs" priority="74" dxfId="8" operator="equal" stopIfTrue="1">
      <formula>"Bahrain"</formula>
    </cfRule>
  </conditionalFormatting>
  <conditionalFormatting sqref="A1:IV65536">
    <cfRule type="cellIs" priority="1" dxfId="8" operator="equal" stopIfTrue="1">
      <formula>"Gibraltar"</formula>
    </cfRule>
    <cfRule type="cellIs" priority="2" dxfId="8" operator="equal" stopIfTrue="1">
      <formula>"Turks and Caicos Islands"</formula>
    </cfRule>
    <cfRule type="cellIs" priority="3" dxfId="8" operator="equal" stopIfTrue="1">
      <formula>"Poland"</formula>
    </cfRule>
    <cfRule type="cellIs" priority="4" dxfId="8" operator="equal" stopIfTrue="1">
      <formula>"Latvia"</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B118"/>
  <sheetViews>
    <sheetView zoomScalePageLayoutView="0" workbookViewId="0" topLeftCell="A1">
      <selection activeCell="A1" sqref="A1"/>
    </sheetView>
  </sheetViews>
  <sheetFormatPr defaultColWidth="9.140625" defaultRowHeight="12.75"/>
  <sheetData>
    <row r="1" spans="1:2" ht="12.75">
      <c r="A1" s="1" t="s">
        <v>0</v>
      </c>
      <c r="B1" s="1" t="s">
        <v>1</v>
      </c>
    </row>
    <row r="2" spans="1:2" ht="12.75">
      <c r="A2" s="1" t="s">
        <v>34</v>
      </c>
      <c r="B2" s="1">
        <v>14026272</v>
      </c>
    </row>
    <row r="3" spans="1:2" ht="12.75">
      <c r="A3" s="1" t="s">
        <v>26</v>
      </c>
      <c r="B3" s="1">
        <v>1890428</v>
      </c>
    </row>
    <row r="4" spans="1:2" ht="12.75">
      <c r="A4" s="1" t="s">
        <v>35</v>
      </c>
      <c r="B4" s="1">
        <v>1759224</v>
      </c>
    </row>
    <row r="5" spans="1:2" ht="12.75">
      <c r="A5" s="1" t="s">
        <v>36</v>
      </c>
      <c r="B5" s="1">
        <v>1128790</v>
      </c>
    </row>
    <row r="6" spans="1:2" ht="12.75">
      <c r="A6" s="1" t="s">
        <v>32</v>
      </c>
      <c r="B6" s="1">
        <v>1059500</v>
      </c>
    </row>
    <row r="7" spans="1:2" ht="12.75">
      <c r="A7" s="1" t="s">
        <v>37</v>
      </c>
      <c r="B7" s="1">
        <v>855870</v>
      </c>
    </row>
    <row r="8" spans="1:2" ht="12.75">
      <c r="A8" s="1" t="s">
        <v>38</v>
      </c>
      <c r="B8" s="1">
        <v>723000</v>
      </c>
    </row>
    <row r="9" spans="1:2" ht="12.75">
      <c r="A9" s="1" t="s">
        <v>39</v>
      </c>
      <c r="B9" s="1">
        <v>475000</v>
      </c>
    </row>
    <row r="10" spans="1:2" ht="12.75">
      <c r="A10" s="1" t="s">
        <v>25</v>
      </c>
      <c r="B10" s="1">
        <v>414136</v>
      </c>
    </row>
    <row r="11" spans="1:2" ht="12.75">
      <c r="A11" s="1" t="s">
        <v>28</v>
      </c>
      <c r="B11" s="1">
        <v>320000</v>
      </c>
    </row>
    <row r="12" spans="1:2" ht="12.75">
      <c r="A12" s="1" t="s">
        <v>16</v>
      </c>
      <c r="B12" s="1">
        <v>279000</v>
      </c>
    </row>
    <row r="13" spans="1:2" ht="12.75">
      <c r="A13" s="1" t="s">
        <v>40</v>
      </c>
      <c r="B13" s="1">
        <v>278000</v>
      </c>
    </row>
    <row r="14" spans="1:2" ht="12.75">
      <c r="A14" s="1" t="s">
        <v>41</v>
      </c>
      <c r="B14" s="1">
        <v>268055</v>
      </c>
    </row>
    <row r="15" spans="1:2" ht="12.75">
      <c r="A15" s="1" t="s">
        <v>42</v>
      </c>
      <c r="B15" s="1">
        <v>252194</v>
      </c>
    </row>
    <row r="16" spans="1:2" ht="12.75">
      <c r="A16" s="1" t="s">
        <v>43</v>
      </c>
      <c r="B16" s="1">
        <v>213760</v>
      </c>
    </row>
    <row r="17" spans="1:2" ht="12.75">
      <c r="A17" s="1" t="s">
        <v>44</v>
      </c>
      <c r="B17" s="1">
        <v>208200</v>
      </c>
    </row>
    <row r="18" spans="1:2" ht="12.75">
      <c r="A18" s="1" t="s">
        <v>22</v>
      </c>
      <c r="B18" s="1">
        <v>185942</v>
      </c>
    </row>
    <row r="19" spans="1:2" ht="12.75">
      <c r="A19" s="1" t="s">
        <v>45</v>
      </c>
      <c r="B19" s="1">
        <v>184939</v>
      </c>
    </row>
    <row r="20" spans="1:2" ht="12.75">
      <c r="A20" s="1" t="s">
        <v>46</v>
      </c>
      <c r="B20" s="1">
        <v>150257</v>
      </c>
    </row>
    <row r="21" spans="1:2" ht="12.75">
      <c r="A21" s="1" t="s">
        <v>24</v>
      </c>
      <c r="B21" s="1">
        <v>149600</v>
      </c>
    </row>
    <row r="22" spans="1:2" ht="12.75">
      <c r="A22" s="1" t="s">
        <v>47</v>
      </c>
      <c r="B22" s="1">
        <v>140558</v>
      </c>
    </row>
    <row r="23" spans="1:2" ht="12.75">
      <c r="A23" s="1" t="s">
        <v>48</v>
      </c>
      <c r="B23" s="1">
        <v>138191</v>
      </c>
    </row>
    <row r="24" spans="1:2" ht="12.75">
      <c r="A24" s="1" t="s">
        <v>49</v>
      </c>
      <c r="B24" s="1">
        <v>134000</v>
      </c>
    </row>
    <row r="25" spans="1:2" ht="12.75">
      <c r="A25" s="1" t="s">
        <v>50</v>
      </c>
      <c r="B25" s="1">
        <v>127000</v>
      </c>
    </row>
    <row r="26" spans="1:2" ht="12.75">
      <c r="A26" s="1" t="s">
        <v>51</v>
      </c>
      <c r="B26" s="1">
        <v>124106</v>
      </c>
    </row>
    <row r="27" spans="1:2" ht="12.75">
      <c r="A27" s="1" t="s">
        <v>52</v>
      </c>
      <c r="B27" s="1">
        <v>123400</v>
      </c>
    </row>
    <row r="28" spans="1:2" ht="12.75">
      <c r="A28" s="1" t="s">
        <v>53</v>
      </c>
      <c r="B28" s="1">
        <v>105000</v>
      </c>
    </row>
    <row r="29" spans="1:2" ht="12.75">
      <c r="A29" s="1" t="s">
        <v>54</v>
      </c>
      <c r="B29" s="1">
        <v>81744</v>
      </c>
    </row>
    <row r="30" spans="1:2" ht="12.75">
      <c r="A30" s="1" t="s">
        <v>55</v>
      </c>
      <c r="B30" s="1">
        <v>79000</v>
      </c>
    </row>
    <row r="31" spans="1:2" ht="12.75">
      <c r="A31" s="1" t="s">
        <v>56</v>
      </c>
      <c r="B31" s="1">
        <v>62790</v>
      </c>
    </row>
    <row r="32" spans="1:2" ht="12.75">
      <c r="A32" s="1" t="s">
        <v>57</v>
      </c>
      <c r="B32" s="1">
        <v>60000</v>
      </c>
    </row>
    <row r="33" spans="1:2" ht="12.75">
      <c r="A33" s="1" t="s">
        <v>5</v>
      </c>
      <c r="B33" s="1">
        <v>58271</v>
      </c>
    </row>
    <row r="34" spans="1:2" ht="12.75">
      <c r="A34" s="1" t="s">
        <v>58</v>
      </c>
      <c r="B34" s="1">
        <v>55807</v>
      </c>
    </row>
    <row r="35" spans="1:2" ht="12.75">
      <c r="A35" s="1" t="s">
        <v>59</v>
      </c>
      <c r="B35" s="1">
        <v>51000</v>
      </c>
    </row>
    <row r="36" spans="1:2" ht="12.75">
      <c r="A36" s="1" t="s">
        <v>60</v>
      </c>
      <c r="B36" s="1">
        <v>50000</v>
      </c>
    </row>
    <row r="37" spans="1:2" ht="12.75">
      <c r="A37" s="1" t="s">
        <v>61</v>
      </c>
      <c r="B37" s="1">
        <v>45601</v>
      </c>
    </row>
    <row r="38" spans="1:2" ht="12.75">
      <c r="A38" s="1" t="s">
        <v>62</v>
      </c>
      <c r="B38" s="1">
        <v>45000</v>
      </c>
    </row>
    <row r="39" spans="1:2" ht="12.75">
      <c r="A39" s="1" t="s">
        <v>19</v>
      </c>
      <c r="B39" s="1">
        <v>44902</v>
      </c>
    </row>
    <row r="40" spans="1:2" ht="12.75">
      <c r="A40" s="1" t="s">
        <v>10</v>
      </c>
      <c r="B40" s="1">
        <v>42577</v>
      </c>
    </row>
    <row r="41" spans="1:2" ht="12.75">
      <c r="A41" s="1" t="s">
        <v>63</v>
      </c>
      <c r="B41" s="1">
        <v>41735</v>
      </c>
    </row>
    <row r="42" spans="1:2" ht="12.75">
      <c r="A42" s="1" t="s">
        <v>64</v>
      </c>
      <c r="B42" s="1">
        <v>41000</v>
      </c>
    </row>
    <row r="43" spans="1:2" ht="12.75">
      <c r="A43" s="1" t="s">
        <v>65</v>
      </c>
      <c r="B43" s="1">
        <v>36780</v>
      </c>
    </row>
    <row r="44" spans="1:2" ht="12.75">
      <c r="A44" s="1" t="s">
        <v>66</v>
      </c>
      <c r="B44" s="1">
        <v>35822</v>
      </c>
    </row>
    <row r="45" spans="1:2" ht="12.75">
      <c r="A45" s="1" t="s">
        <v>67</v>
      </c>
      <c r="B45" s="1">
        <v>33000</v>
      </c>
    </row>
    <row r="46" spans="1:2" ht="12.75">
      <c r="A46" s="1" t="s">
        <v>14</v>
      </c>
      <c r="B46" s="1">
        <v>29118</v>
      </c>
    </row>
    <row r="47" spans="1:2" ht="12.75">
      <c r="A47" s="1" t="s">
        <v>68</v>
      </c>
      <c r="B47" s="1">
        <v>27000</v>
      </c>
    </row>
    <row r="48" spans="1:2" ht="12.75">
      <c r="A48" s="1" t="s">
        <v>69</v>
      </c>
      <c r="B48" s="1">
        <v>26833</v>
      </c>
    </row>
    <row r="49" spans="1:2" ht="12.75">
      <c r="A49" s="1" t="s">
        <v>11</v>
      </c>
      <c r="B49" s="1">
        <v>22000</v>
      </c>
    </row>
    <row r="50" spans="1:2" ht="12.75">
      <c r="A50" s="1" t="s">
        <v>70</v>
      </c>
      <c r="B50" s="1">
        <v>22000</v>
      </c>
    </row>
    <row r="51" spans="1:2" ht="12.75">
      <c r="A51" s="1" t="s">
        <v>8</v>
      </c>
      <c r="B51" s="1">
        <v>20000</v>
      </c>
    </row>
    <row r="52" spans="1:2" ht="12.75">
      <c r="A52" s="1" t="s">
        <v>71</v>
      </c>
      <c r="B52" s="1">
        <v>19143</v>
      </c>
    </row>
    <row r="53" spans="1:2" ht="12.75">
      <c r="A53" s="1" t="s">
        <v>72</v>
      </c>
      <c r="B53" s="1">
        <v>18666</v>
      </c>
    </row>
    <row r="54" spans="1:2" ht="12.75">
      <c r="A54" s="1" t="s">
        <v>73</v>
      </c>
      <c r="B54" s="1">
        <v>18000</v>
      </c>
    </row>
    <row r="55" spans="1:2" ht="12.75">
      <c r="A55" s="1" t="s">
        <v>15</v>
      </c>
      <c r="B55" s="1">
        <v>17390</v>
      </c>
    </row>
    <row r="56" spans="1:2" ht="12.75">
      <c r="A56" s="1" t="s">
        <v>74</v>
      </c>
      <c r="B56" s="1">
        <v>17300</v>
      </c>
    </row>
    <row r="57" spans="1:2" ht="12.75">
      <c r="A57" s="1" t="s">
        <v>75</v>
      </c>
      <c r="B57" s="1">
        <v>17275</v>
      </c>
    </row>
    <row r="58" spans="1:2" ht="12.75">
      <c r="A58" s="1" t="s">
        <v>76</v>
      </c>
      <c r="B58" s="1">
        <v>17000</v>
      </c>
    </row>
    <row r="59" spans="1:2" ht="12.75">
      <c r="A59" s="1" t="s">
        <v>77</v>
      </c>
      <c r="B59" s="1">
        <v>17000</v>
      </c>
    </row>
    <row r="60" spans="1:2" ht="12.75">
      <c r="A60" s="1" t="s">
        <v>78</v>
      </c>
      <c r="B60" s="1">
        <v>16804</v>
      </c>
    </row>
    <row r="61" spans="1:2" ht="12.75">
      <c r="A61" s="1" t="s">
        <v>79</v>
      </c>
      <c r="B61" s="1">
        <v>16464</v>
      </c>
    </row>
    <row r="62" spans="1:2" ht="12.75">
      <c r="A62" s="1" t="s">
        <v>21</v>
      </c>
      <c r="B62" s="1">
        <v>16000</v>
      </c>
    </row>
    <row r="63" spans="1:2" ht="12.75">
      <c r="A63" s="1" t="s">
        <v>80</v>
      </c>
      <c r="B63" s="1">
        <v>15569</v>
      </c>
    </row>
    <row r="64" spans="1:2" ht="12.75">
      <c r="A64" s="1" t="s">
        <v>81</v>
      </c>
      <c r="B64" s="1">
        <v>15000</v>
      </c>
    </row>
    <row r="65" spans="1:2" ht="12.75">
      <c r="A65" s="1" t="s">
        <v>82</v>
      </c>
      <c r="B65" s="1">
        <v>14900</v>
      </c>
    </row>
    <row r="66" spans="1:2" ht="12.75">
      <c r="A66" s="1" t="s">
        <v>83</v>
      </c>
      <c r="B66" s="1">
        <v>14701</v>
      </c>
    </row>
    <row r="67" spans="1:2" ht="12.75">
      <c r="A67" s="1" t="s">
        <v>84</v>
      </c>
      <c r="B67" s="1">
        <v>13861</v>
      </c>
    </row>
    <row r="68" spans="1:2" ht="12.75">
      <c r="A68" s="1" t="s">
        <v>85</v>
      </c>
      <c r="B68" s="1">
        <v>13600</v>
      </c>
    </row>
    <row r="69" spans="1:2" ht="12.75">
      <c r="A69" s="1" t="s">
        <v>86</v>
      </c>
      <c r="B69" s="1">
        <v>9951</v>
      </c>
    </row>
    <row r="70" spans="1:2" ht="12.75">
      <c r="A70" s="1" t="s">
        <v>87</v>
      </c>
      <c r="B70" s="1">
        <v>9500</v>
      </c>
    </row>
    <row r="71" spans="1:2" ht="12.75">
      <c r="A71" s="1" t="s">
        <v>88</v>
      </c>
      <c r="B71" s="1">
        <v>9500</v>
      </c>
    </row>
    <row r="72" spans="1:2" ht="12.75">
      <c r="A72" s="1" t="s">
        <v>89</v>
      </c>
      <c r="B72" s="1">
        <v>9000</v>
      </c>
    </row>
    <row r="73" spans="1:2" ht="12.75">
      <c r="A73" s="1" t="s">
        <v>90</v>
      </c>
      <c r="B73" s="1">
        <v>8368</v>
      </c>
    </row>
    <row r="74" spans="1:2" ht="12.75">
      <c r="A74" s="1" t="s">
        <v>91</v>
      </c>
      <c r="B74" s="1">
        <v>8000</v>
      </c>
    </row>
    <row r="75" spans="1:2" ht="12.75">
      <c r="A75" s="1" t="s">
        <v>92</v>
      </c>
      <c r="B75" s="1">
        <v>7800</v>
      </c>
    </row>
    <row r="76" spans="1:2" ht="12.75">
      <c r="A76" s="1" t="s">
        <v>93</v>
      </c>
      <c r="B76" s="1">
        <v>7700</v>
      </c>
    </row>
    <row r="77" spans="1:2" ht="12.75">
      <c r="A77" s="1" t="s">
        <v>94</v>
      </c>
      <c r="B77" s="1">
        <v>7348</v>
      </c>
    </row>
    <row r="78" spans="1:2" ht="12.75">
      <c r="A78" s="1" t="s">
        <v>95</v>
      </c>
      <c r="B78" s="1">
        <v>7000</v>
      </c>
    </row>
    <row r="79" spans="1:2" ht="12.75">
      <c r="A79" s="1" t="s">
        <v>96</v>
      </c>
      <c r="B79" s="1">
        <v>7000</v>
      </c>
    </row>
    <row r="80" spans="1:2" ht="12.75">
      <c r="A80" s="1" t="s">
        <v>23</v>
      </c>
      <c r="B80" s="1">
        <v>6596</v>
      </c>
    </row>
    <row r="81" spans="1:2" ht="12.75">
      <c r="A81" s="1" t="s">
        <v>97</v>
      </c>
      <c r="B81" s="1">
        <v>6500</v>
      </c>
    </row>
    <row r="82" spans="1:2" ht="12.75">
      <c r="A82" s="1" t="s">
        <v>98</v>
      </c>
      <c r="B82" s="1">
        <v>6000</v>
      </c>
    </row>
    <row r="83" spans="1:2" ht="12.75">
      <c r="A83" s="1" t="s">
        <v>29</v>
      </c>
      <c r="B83" s="1">
        <v>5600</v>
      </c>
    </row>
    <row r="84" spans="1:2" ht="12.75">
      <c r="A84" s="1" t="s">
        <v>99</v>
      </c>
      <c r="B84" s="1">
        <v>5600</v>
      </c>
    </row>
    <row r="85" spans="1:2" ht="12.75">
      <c r="A85" s="1" t="s">
        <v>100</v>
      </c>
      <c r="B85" s="1">
        <v>5000</v>
      </c>
    </row>
    <row r="86" spans="1:2" ht="12.75">
      <c r="A86" s="1" t="s">
        <v>101</v>
      </c>
      <c r="B86" s="1">
        <v>4450</v>
      </c>
    </row>
    <row r="87" spans="1:2" ht="12.75">
      <c r="A87" s="1" t="s">
        <v>102</v>
      </c>
      <c r="B87" s="1">
        <v>3650</v>
      </c>
    </row>
    <row r="88" spans="1:2" ht="12.75">
      <c r="A88" s="1" t="s">
        <v>103</v>
      </c>
      <c r="B88" s="1">
        <v>3306</v>
      </c>
    </row>
    <row r="89" spans="1:2" ht="12.75">
      <c r="A89" s="1" t="s">
        <v>104</v>
      </c>
      <c r="B89" s="1">
        <v>2746</v>
      </c>
    </row>
    <row r="90" spans="1:2" ht="12.75">
      <c r="A90" s="1" t="s">
        <v>105</v>
      </c>
      <c r="B90" s="1">
        <v>2066</v>
      </c>
    </row>
    <row r="91" spans="1:2" ht="12.75">
      <c r="A91" s="1" t="s">
        <v>20</v>
      </c>
      <c r="B91" s="1">
        <v>1883</v>
      </c>
    </row>
    <row r="92" spans="1:2" ht="12.75">
      <c r="A92" s="1" t="s">
        <v>106</v>
      </c>
      <c r="B92" s="1">
        <v>1800</v>
      </c>
    </row>
    <row r="93" spans="1:2" ht="12.75">
      <c r="A93" s="1" t="s">
        <v>107</v>
      </c>
      <c r="B93" s="1">
        <v>1778</v>
      </c>
    </row>
    <row r="94" spans="1:2" ht="12.75">
      <c r="A94" s="1" t="s">
        <v>108</v>
      </c>
      <c r="B94" s="1">
        <v>1438</v>
      </c>
    </row>
    <row r="95" spans="1:2" ht="12.75">
      <c r="A95" s="1" t="s">
        <v>109</v>
      </c>
      <c r="B95" s="1">
        <v>1300</v>
      </c>
    </row>
    <row r="96" spans="1:2" ht="12.75">
      <c r="A96" s="1" t="s">
        <v>12</v>
      </c>
      <c r="B96" s="1">
        <v>1070</v>
      </c>
    </row>
    <row r="97" spans="1:2" ht="12.75">
      <c r="A97" s="1" t="s">
        <v>110</v>
      </c>
      <c r="B97" s="1">
        <v>884</v>
      </c>
    </row>
    <row r="98" spans="1:2" ht="12.75">
      <c r="A98" s="1" t="s">
        <v>33</v>
      </c>
      <c r="B98" s="1">
        <v>800</v>
      </c>
    </row>
    <row r="99" spans="1:2" ht="12.75">
      <c r="A99" s="1" t="s">
        <v>111</v>
      </c>
      <c r="B99" s="1">
        <v>750</v>
      </c>
    </row>
    <row r="100" spans="1:2" ht="12.75">
      <c r="A100" s="1" t="s">
        <v>7</v>
      </c>
      <c r="B100" s="1">
        <v>700</v>
      </c>
    </row>
    <row r="101" spans="1:2" ht="12.75">
      <c r="A101" s="1" t="s">
        <v>112</v>
      </c>
      <c r="B101" s="1">
        <v>700</v>
      </c>
    </row>
    <row r="102" spans="1:2" ht="12.75">
      <c r="A102" s="1" t="s">
        <v>113</v>
      </c>
      <c r="B102" s="1">
        <v>658</v>
      </c>
    </row>
    <row r="103" spans="1:2" ht="12.75">
      <c r="A103" s="1" t="s">
        <v>114</v>
      </c>
      <c r="B103" s="1">
        <v>600</v>
      </c>
    </row>
    <row r="104" spans="1:2" ht="12.75">
      <c r="A104" s="1" t="s">
        <v>9</v>
      </c>
      <c r="B104" s="1">
        <v>502</v>
      </c>
    </row>
    <row r="105" spans="1:2" ht="12.75">
      <c r="A105" s="1" t="s">
        <v>115</v>
      </c>
      <c r="B105" s="1">
        <v>460</v>
      </c>
    </row>
    <row r="106" spans="1:2" ht="12.75">
      <c r="A106" s="1" t="s">
        <v>116</v>
      </c>
      <c r="B106" s="1">
        <v>400</v>
      </c>
    </row>
    <row r="107" spans="1:2" ht="12.75">
      <c r="A107" s="1" t="s">
        <v>117</v>
      </c>
      <c r="B107" s="1">
        <v>245</v>
      </c>
    </row>
    <row r="108" spans="1:2" ht="12.75">
      <c r="A108" s="1" t="s">
        <v>118</v>
      </c>
      <c r="B108" s="1">
        <v>210</v>
      </c>
    </row>
    <row r="109" spans="1:2" ht="12.75">
      <c r="A109" s="1" t="s">
        <v>119</v>
      </c>
      <c r="B109" s="1">
        <v>208</v>
      </c>
    </row>
    <row r="110" spans="1:2" ht="12.75">
      <c r="A110" s="1" t="s">
        <v>18</v>
      </c>
      <c r="B110" s="1">
        <v>150</v>
      </c>
    </row>
    <row r="111" spans="1:2" ht="12.75">
      <c r="A111" s="1" t="s">
        <v>4</v>
      </c>
      <c r="B111" s="1">
        <v>95</v>
      </c>
    </row>
    <row r="112" spans="1:2" ht="12.75">
      <c r="A112" s="1" t="s">
        <v>120</v>
      </c>
      <c r="B112" s="1">
        <v>90</v>
      </c>
    </row>
    <row r="113" spans="1:2" ht="12.75">
      <c r="A113" s="1" t="s">
        <v>121</v>
      </c>
      <c r="B113" s="1">
        <v>63</v>
      </c>
    </row>
    <row r="114" spans="1:2" ht="12.75">
      <c r="A114" s="1" t="s">
        <v>122</v>
      </c>
      <c r="B114" s="1">
        <v>55</v>
      </c>
    </row>
    <row r="115" spans="1:2" ht="12.75">
      <c r="A115" s="1" t="s">
        <v>123</v>
      </c>
      <c r="B115" s="1">
        <v>44</v>
      </c>
    </row>
    <row r="116" spans="1:2" ht="12.75">
      <c r="A116" s="1" t="s">
        <v>27</v>
      </c>
      <c r="B116" s="1">
        <v>20</v>
      </c>
    </row>
    <row r="117" spans="1:2" ht="12.75">
      <c r="A117" s="1" t="s">
        <v>124</v>
      </c>
      <c r="B117" s="1">
        <v>9</v>
      </c>
    </row>
    <row r="118" spans="1:2" ht="12.75">
      <c r="A118" s="1" t="s">
        <v>125</v>
      </c>
      <c r="B118" s="1">
        <v>2</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140"/>
  <sheetViews>
    <sheetView zoomScalePageLayoutView="0" workbookViewId="0" topLeftCell="A1">
      <selection activeCell="A1" sqref="A1"/>
    </sheetView>
  </sheetViews>
  <sheetFormatPr defaultColWidth="9.140625" defaultRowHeight="12.75"/>
  <sheetData>
    <row r="1" spans="1:2" ht="12.75">
      <c r="A1" s="1" t="s">
        <v>0</v>
      </c>
      <c r="B1" s="1" t="s">
        <v>2</v>
      </c>
    </row>
    <row r="2" spans="1:2" ht="12.75">
      <c r="A2" s="1" t="s">
        <v>26</v>
      </c>
      <c r="B2" s="1">
        <v>530896</v>
      </c>
    </row>
    <row r="3" spans="1:2" ht="12.75">
      <c r="A3" s="1" t="s">
        <v>28</v>
      </c>
      <c r="B3" s="1">
        <v>378062</v>
      </c>
    </row>
    <row r="4" spans="1:2" ht="12.75">
      <c r="A4" s="1" t="s">
        <v>32</v>
      </c>
      <c r="B4" s="1">
        <v>368534</v>
      </c>
    </row>
    <row r="5" spans="1:2" ht="12.75">
      <c r="A5" s="1" t="s">
        <v>22</v>
      </c>
      <c r="B5" s="1">
        <v>116655</v>
      </c>
    </row>
    <row r="6" spans="1:2" ht="12.75">
      <c r="A6" s="1" t="s">
        <v>37</v>
      </c>
      <c r="B6" s="1">
        <v>108521</v>
      </c>
    </row>
    <row r="7" spans="1:2" ht="12.75">
      <c r="A7" s="1" t="s">
        <v>10</v>
      </c>
      <c r="B7" s="1">
        <v>74999</v>
      </c>
    </row>
    <row r="8" spans="1:2" ht="12.75">
      <c r="A8" s="1" t="s">
        <v>35</v>
      </c>
      <c r="B8" s="1">
        <v>51379</v>
      </c>
    </row>
    <row r="9" spans="1:2" ht="12.75">
      <c r="A9" s="1" t="s">
        <v>34</v>
      </c>
      <c r="B9" s="1">
        <v>47162</v>
      </c>
    </row>
    <row r="10" spans="1:2" ht="12.75">
      <c r="A10" s="1" t="s">
        <v>43</v>
      </c>
      <c r="B10" s="1">
        <v>46457</v>
      </c>
    </row>
    <row r="11" spans="1:2" ht="12.75">
      <c r="A11" s="1" t="s">
        <v>72</v>
      </c>
      <c r="B11" s="1">
        <v>41391</v>
      </c>
    </row>
    <row r="12" spans="1:2" ht="12.75">
      <c r="A12" s="1" t="s">
        <v>59</v>
      </c>
      <c r="B12" s="1">
        <v>27631</v>
      </c>
    </row>
    <row r="13" spans="1:2" ht="12.75">
      <c r="A13" s="1" t="s">
        <v>44</v>
      </c>
      <c r="B13" s="1">
        <v>27110</v>
      </c>
    </row>
    <row r="14" spans="1:2" ht="12.75">
      <c r="A14" s="1" t="s">
        <v>63</v>
      </c>
      <c r="B14" s="1">
        <v>24093</v>
      </c>
    </row>
    <row r="15" spans="1:2" ht="12.75">
      <c r="A15" s="1" t="s">
        <v>83</v>
      </c>
      <c r="B15" s="1">
        <v>22405</v>
      </c>
    </row>
    <row r="16" spans="1:2" ht="12.75">
      <c r="A16" s="1" t="s">
        <v>8</v>
      </c>
      <c r="B16" s="1">
        <v>22309</v>
      </c>
    </row>
    <row r="17" spans="1:2" ht="12.75">
      <c r="A17" s="1" t="s">
        <v>102</v>
      </c>
      <c r="B17" s="1">
        <v>16516</v>
      </c>
    </row>
    <row r="18" spans="1:2" ht="12.75">
      <c r="A18" s="1" t="s">
        <v>21</v>
      </c>
      <c r="B18" s="1">
        <v>15384</v>
      </c>
    </row>
    <row r="19" spans="1:2" ht="12.75">
      <c r="A19" s="1" t="s">
        <v>25</v>
      </c>
      <c r="B19" s="1">
        <v>14767</v>
      </c>
    </row>
    <row r="20" spans="1:2" ht="12.75">
      <c r="A20" s="1" t="s">
        <v>47</v>
      </c>
      <c r="B20" s="1">
        <v>14400</v>
      </c>
    </row>
    <row r="21" spans="1:2" ht="12.75">
      <c r="A21" s="1" t="s">
        <v>31</v>
      </c>
      <c r="B21" s="1">
        <v>12850</v>
      </c>
    </row>
    <row r="22" spans="1:2" ht="12.75">
      <c r="A22" s="1" t="s">
        <v>105</v>
      </c>
      <c r="B22" s="1">
        <v>12038</v>
      </c>
    </row>
    <row r="23" spans="1:2" ht="12.75">
      <c r="A23" s="1" t="s">
        <v>55</v>
      </c>
      <c r="B23" s="1">
        <v>11895</v>
      </c>
    </row>
    <row r="24" spans="1:2" ht="12.75">
      <c r="A24" s="1" t="s">
        <v>42</v>
      </c>
      <c r="B24" s="1">
        <v>11803</v>
      </c>
    </row>
    <row r="25" spans="1:2" ht="12.75">
      <c r="A25" s="1" t="s">
        <v>52</v>
      </c>
      <c r="B25" s="1">
        <v>9254</v>
      </c>
    </row>
    <row r="26" spans="1:2" ht="12.75">
      <c r="A26" s="1" t="s">
        <v>126</v>
      </c>
      <c r="B26" s="1">
        <v>7967</v>
      </c>
    </row>
    <row r="27" spans="1:2" ht="12.75">
      <c r="A27" s="1" t="s">
        <v>14</v>
      </c>
      <c r="B27" s="1">
        <v>7844</v>
      </c>
    </row>
    <row r="28" spans="1:2" ht="12.75">
      <c r="A28" s="1" t="s">
        <v>76</v>
      </c>
      <c r="B28" s="1">
        <v>7575</v>
      </c>
    </row>
    <row r="29" spans="1:2" ht="12.75">
      <c r="A29" s="1" t="s">
        <v>46</v>
      </c>
      <c r="B29" s="1">
        <v>7363</v>
      </c>
    </row>
    <row r="30" spans="1:2" ht="12.75">
      <c r="A30" s="1" t="s">
        <v>39</v>
      </c>
      <c r="B30" s="1">
        <v>6718</v>
      </c>
    </row>
    <row r="31" spans="1:2" ht="12.75">
      <c r="A31" s="1" t="s">
        <v>29</v>
      </c>
      <c r="B31" s="1">
        <v>6428</v>
      </c>
    </row>
    <row r="32" spans="1:2" ht="12.75">
      <c r="A32" s="1" t="s">
        <v>19</v>
      </c>
      <c r="B32" s="1">
        <v>6299</v>
      </c>
    </row>
    <row r="33" spans="1:2" ht="12.75">
      <c r="A33" s="1" t="s">
        <v>69</v>
      </c>
      <c r="B33" s="1">
        <v>4362</v>
      </c>
    </row>
    <row r="34" spans="1:2" ht="12.75">
      <c r="A34" s="1" t="s">
        <v>67</v>
      </c>
      <c r="B34" s="1">
        <v>3987</v>
      </c>
    </row>
    <row r="35" spans="1:2" ht="12.75">
      <c r="A35" s="1" t="s">
        <v>95</v>
      </c>
      <c r="B35" s="1">
        <v>3409</v>
      </c>
    </row>
    <row r="36" spans="1:2" ht="12.75">
      <c r="A36" s="1" t="s">
        <v>49</v>
      </c>
      <c r="B36" s="1">
        <v>2904</v>
      </c>
    </row>
    <row r="37" spans="1:2" ht="12.75">
      <c r="A37" s="1" t="s">
        <v>109</v>
      </c>
      <c r="B37" s="1">
        <v>2626</v>
      </c>
    </row>
    <row r="38" spans="1:2" ht="12.75">
      <c r="A38" s="1" t="s">
        <v>73</v>
      </c>
      <c r="B38" s="1">
        <v>2600</v>
      </c>
    </row>
    <row r="39" spans="1:2" ht="12.75">
      <c r="A39" s="1" t="s">
        <v>53</v>
      </c>
      <c r="B39" s="1">
        <v>2528</v>
      </c>
    </row>
    <row r="40" spans="1:2" ht="12.75">
      <c r="A40" s="1" t="s">
        <v>127</v>
      </c>
      <c r="B40" s="1">
        <v>2372</v>
      </c>
    </row>
    <row r="41" spans="1:2" ht="12.75">
      <c r="A41" s="1" t="s">
        <v>94</v>
      </c>
      <c r="B41" s="1">
        <v>1971</v>
      </c>
    </row>
    <row r="42" spans="1:2" ht="12.75">
      <c r="A42" s="1" t="s">
        <v>66</v>
      </c>
      <c r="B42" s="1">
        <v>1922</v>
      </c>
    </row>
    <row r="43" spans="1:2" ht="12.75">
      <c r="A43" s="1" t="s">
        <v>33</v>
      </c>
      <c r="B43" s="1">
        <v>1546</v>
      </c>
    </row>
    <row r="44" spans="1:2" ht="12.75">
      <c r="A44" s="1" t="s">
        <v>92</v>
      </c>
      <c r="B44" s="1">
        <v>1541</v>
      </c>
    </row>
    <row r="45" spans="1:2" ht="12.75">
      <c r="A45" s="1" t="s">
        <v>106</v>
      </c>
      <c r="B45" s="1">
        <v>1487</v>
      </c>
    </row>
    <row r="46" spans="1:2" ht="12.75">
      <c r="A46" s="1" t="s">
        <v>36</v>
      </c>
      <c r="B46" s="1">
        <v>1362</v>
      </c>
    </row>
    <row r="47" spans="1:2" ht="12.75">
      <c r="A47" s="1" t="s">
        <v>15</v>
      </c>
      <c r="B47" s="1">
        <v>1240</v>
      </c>
    </row>
    <row r="48" spans="1:2" ht="12.75">
      <c r="A48" s="1" t="s">
        <v>54</v>
      </c>
      <c r="B48" s="1">
        <v>1041</v>
      </c>
    </row>
    <row r="49" spans="1:2" ht="12.75">
      <c r="A49" s="1" t="s">
        <v>99</v>
      </c>
      <c r="B49" s="1">
        <v>1024</v>
      </c>
    </row>
    <row r="50" spans="1:2" ht="12.75">
      <c r="A50" s="1" t="s">
        <v>5</v>
      </c>
      <c r="B50" s="1">
        <v>922</v>
      </c>
    </row>
    <row r="51" spans="1:2" ht="12.75">
      <c r="A51" s="1" t="s">
        <v>116</v>
      </c>
      <c r="B51" s="1">
        <v>690</v>
      </c>
    </row>
    <row r="52" spans="1:2" ht="12.75">
      <c r="A52" s="1" t="s">
        <v>128</v>
      </c>
      <c r="B52" s="1">
        <v>552</v>
      </c>
    </row>
    <row r="53" spans="1:2" ht="12.75">
      <c r="A53" s="1" t="s">
        <v>30</v>
      </c>
      <c r="B53" s="1">
        <v>543</v>
      </c>
    </row>
    <row r="54" spans="1:2" ht="12.75">
      <c r="A54" s="1" t="s">
        <v>82</v>
      </c>
      <c r="B54" s="1">
        <v>521</v>
      </c>
    </row>
    <row r="55" spans="1:2" ht="12.75">
      <c r="A55" s="1" t="s">
        <v>51</v>
      </c>
      <c r="B55" s="1">
        <v>448</v>
      </c>
    </row>
    <row r="56" spans="1:2" ht="12.75">
      <c r="A56" s="1" t="s">
        <v>129</v>
      </c>
      <c r="B56" s="1">
        <v>442</v>
      </c>
    </row>
    <row r="57" spans="1:2" ht="12.75">
      <c r="A57" s="1" t="s">
        <v>114</v>
      </c>
      <c r="B57" s="1">
        <v>404</v>
      </c>
    </row>
    <row r="58" spans="1:2" ht="12.75">
      <c r="A58" s="1" t="s">
        <v>130</v>
      </c>
      <c r="B58" s="1">
        <v>368</v>
      </c>
    </row>
    <row r="59" spans="1:2" ht="12.75">
      <c r="A59" s="1" t="s">
        <v>56</v>
      </c>
      <c r="B59" s="1">
        <v>344</v>
      </c>
    </row>
    <row r="60" spans="1:2" ht="12.75">
      <c r="A60" s="1" t="s">
        <v>111</v>
      </c>
      <c r="B60" s="1">
        <v>309</v>
      </c>
    </row>
    <row r="61" spans="1:2" ht="12.75">
      <c r="A61" s="1" t="s">
        <v>131</v>
      </c>
      <c r="B61" s="1">
        <v>289</v>
      </c>
    </row>
    <row r="62" spans="1:2" ht="12.75">
      <c r="A62" s="1" t="s">
        <v>45</v>
      </c>
      <c r="B62" s="1">
        <v>283</v>
      </c>
    </row>
    <row r="63" spans="1:2" ht="12.75">
      <c r="A63" s="1" t="s">
        <v>11</v>
      </c>
      <c r="B63" s="1">
        <v>273</v>
      </c>
    </row>
    <row r="64" spans="1:2" ht="12.75">
      <c r="A64" s="1" t="s">
        <v>96</v>
      </c>
      <c r="B64" s="1">
        <v>261</v>
      </c>
    </row>
    <row r="65" spans="1:2" ht="12.75">
      <c r="A65" s="1" t="s">
        <v>132</v>
      </c>
      <c r="B65" s="1">
        <v>243</v>
      </c>
    </row>
    <row r="66" spans="1:2" ht="12.75">
      <c r="A66" s="1" t="s">
        <v>86</v>
      </c>
      <c r="B66" s="1">
        <v>242</v>
      </c>
    </row>
    <row r="67" spans="1:2" ht="12.75">
      <c r="A67" s="1" t="s">
        <v>75</v>
      </c>
      <c r="B67" s="1">
        <v>241</v>
      </c>
    </row>
    <row r="68" spans="1:2" ht="12.75">
      <c r="A68" s="1" t="s">
        <v>65</v>
      </c>
      <c r="B68" s="1">
        <v>211</v>
      </c>
    </row>
    <row r="69" spans="1:2" ht="12.75">
      <c r="A69" s="1" t="s">
        <v>12</v>
      </c>
      <c r="B69" s="1">
        <v>134</v>
      </c>
    </row>
    <row r="70" spans="1:2" ht="12.75">
      <c r="A70" s="1" t="s">
        <v>23</v>
      </c>
      <c r="B70" s="1">
        <v>129</v>
      </c>
    </row>
    <row r="71" spans="1:2" ht="12.75">
      <c r="A71" s="1" t="s">
        <v>62</v>
      </c>
      <c r="B71" s="1">
        <v>119</v>
      </c>
    </row>
    <row r="72" spans="1:2" ht="12.75">
      <c r="A72" s="1" t="s">
        <v>133</v>
      </c>
      <c r="B72" s="1">
        <v>111</v>
      </c>
    </row>
    <row r="73" spans="1:2" ht="12.75">
      <c r="A73" s="1" t="s">
        <v>40</v>
      </c>
      <c r="B73" s="1">
        <v>104</v>
      </c>
    </row>
    <row r="74" spans="1:2" ht="12.75">
      <c r="A74" s="1" t="s">
        <v>60</v>
      </c>
      <c r="B74" s="1">
        <v>91</v>
      </c>
    </row>
    <row r="75" spans="1:2" ht="12.75">
      <c r="A75" s="1" t="s">
        <v>17</v>
      </c>
      <c r="B75" s="1">
        <v>88</v>
      </c>
    </row>
    <row r="76" spans="1:2" ht="12.75">
      <c r="A76" s="1" t="s">
        <v>120</v>
      </c>
      <c r="B76" s="1">
        <v>88</v>
      </c>
    </row>
    <row r="77" spans="1:2" ht="12.75">
      <c r="A77" s="1" t="s">
        <v>134</v>
      </c>
      <c r="B77" s="1">
        <v>78</v>
      </c>
    </row>
    <row r="78" spans="1:2" ht="12.75">
      <c r="A78" s="1" t="s">
        <v>113</v>
      </c>
      <c r="B78" s="1">
        <v>76</v>
      </c>
    </row>
    <row r="79" spans="1:2" ht="12.75">
      <c r="A79" s="1" t="s">
        <v>58</v>
      </c>
      <c r="B79" s="1">
        <v>64</v>
      </c>
    </row>
    <row r="80" spans="1:2" ht="12.75">
      <c r="A80" s="1" t="s">
        <v>122</v>
      </c>
      <c r="B80" s="1">
        <v>54</v>
      </c>
    </row>
    <row r="81" spans="1:2" ht="12.75">
      <c r="A81" s="1" t="s">
        <v>108</v>
      </c>
      <c r="B81" s="1">
        <v>42</v>
      </c>
    </row>
    <row r="82" spans="1:2" ht="12.75">
      <c r="A82" s="1" t="s">
        <v>135</v>
      </c>
      <c r="B82" s="1">
        <v>40</v>
      </c>
    </row>
    <row r="83" spans="1:2" ht="12.75">
      <c r="A83" s="1" t="s">
        <v>16</v>
      </c>
      <c r="B83" s="1">
        <v>32</v>
      </c>
    </row>
    <row r="84" spans="1:2" ht="12.75">
      <c r="A84" s="1" t="s">
        <v>136</v>
      </c>
      <c r="B84" s="1">
        <v>29</v>
      </c>
    </row>
    <row r="85" spans="1:2" ht="12.75">
      <c r="A85" s="1" t="s">
        <v>68</v>
      </c>
      <c r="B85" s="1">
        <v>22</v>
      </c>
    </row>
    <row r="86" spans="1:2" ht="12.75">
      <c r="A86" s="1" t="s">
        <v>98</v>
      </c>
      <c r="B86" s="1">
        <v>19</v>
      </c>
    </row>
    <row r="87" spans="1:2" ht="12.75">
      <c r="A87" s="1" t="s">
        <v>137</v>
      </c>
      <c r="B87" s="1">
        <v>17</v>
      </c>
    </row>
    <row r="88" spans="1:2" ht="12.75">
      <c r="A88" s="1" t="s">
        <v>50</v>
      </c>
      <c r="B88" s="1">
        <v>16</v>
      </c>
    </row>
    <row r="89" spans="1:2" ht="12.75">
      <c r="A89" s="1" t="s">
        <v>138</v>
      </c>
      <c r="B89" s="1">
        <v>16</v>
      </c>
    </row>
    <row r="90" spans="1:2" ht="12.75">
      <c r="A90" s="1" t="s">
        <v>119</v>
      </c>
      <c r="B90" s="1">
        <v>16</v>
      </c>
    </row>
    <row r="91" spans="1:2" ht="12.75">
      <c r="A91" s="1" t="s">
        <v>24</v>
      </c>
      <c r="B91" s="1">
        <v>11</v>
      </c>
    </row>
    <row r="92" spans="1:2" ht="12.75">
      <c r="A92" s="1" t="s">
        <v>41</v>
      </c>
      <c r="B92" s="1">
        <v>10</v>
      </c>
    </row>
    <row r="93" spans="1:2" ht="12.75">
      <c r="A93" s="1" t="s">
        <v>71</v>
      </c>
      <c r="B93" s="1">
        <v>9</v>
      </c>
    </row>
    <row r="94" spans="1:2" ht="12.75">
      <c r="A94" s="1" t="s">
        <v>81</v>
      </c>
      <c r="B94" s="1">
        <v>8</v>
      </c>
    </row>
    <row r="95" spans="1:2" ht="12.75">
      <c r="A95" s="1" t="s">
        <v>139</v>
      </c>
      <c r="B95" s="1">
        <v>8</v>
      </c>
    </row>
    <row r="96" spans="1:2" ht="12.75">
      <c r="A96" s="1" t="s">
        <v>90</v>
      </c>
      <c r="B96" s="1">
        <v>7</v>
      </c>
    </row>
    <row r="97" spans="1:2" ht="12.75">
      <c r="A97" s="1" t="s">
        <v>107</v>
      </c>
      <c r="B97" s="1">
        <v>6</v>
      </c>
    </row>
    <row r="98" spans="1:2" ht="12.75">
      <c r="A98" s="1" t="s">
        <v>110</v>
      </c>
      <c r="B98" s="1">
        <v>6</v>
      </c>
    </row>
    <row r="99" spans="1:2" ht="12.75">
      <c r="A99" s="1" t="s">
        <v>140</v>
      </c>
      <c r="B99" s="1">
        <v>6</v>
      </c>
    </row>
    <row r="100" spans="1:2" ht="12.75">
      <c r="A100" s="1" t="s">
        <v>115</v>
      </c>
      <c r="B100" s="1">
        <v>6</v>
      </c>
    </row>
    <row r="101" spans="1:2" ht="12.75">
      <c r="A101" s="1" t="s">
        <v>20</v>
      </c>
      <c r="B101" s="1">
        <v>4</v>
      </c>
    </row>
    <row r="102" spans="1:2" ht="12.75">
      <c r="A102" s="1" t="s">
        <v>104</v>
      </c>
      <c r="B102" s="1">
        <v>4</v>
      </c>
    </row>
    <row r="103" spans="1:2" ht="12.75">
      <c r="A103" s="1" t="s">
        <v>141</v>
      </c>
      <c r="B103" s="1">
        <v>3</v>
      </c>
    </row>
    <row r="104" spans="1:2" ht="12.75">
      <c r="A104" s="1" t="s">
        <v>7</v>
      </c>
      <c r="B104" s="1">
        <v>2</v>
      </c>
    </row>
    <row r="105" spans="1:2" ht="12.75">
      <c r="A105" s="1" t="s">
        <v>142</v>
      </c>
      <c r="B105" s="1">
        <v>2</v>
      </c>
    </row>
    <row r="106" spans="1:2" ht="12.75">
      <c r="A106" s="1" t="s">
        <v>143</v>
      </c>
      <c r="B106" s="1">
        <v>2</v>
      </c>
    </row>
    <row r="107" spans="1:2" ht="12.75">
      <c r="A107" s="1" t="s">
        <v>123</v>
      </c>
      <c r="B107" s="1">
        <v>1</v>
      </c>
    </row>
    <row r="108" spans="1:2" ht="12.75">
      <c r="A108" s="1" t="s">
        <v>13</v>
      </c>
      <c r="B108" s="1">
        <v>1</v>
      </c>
    </row>
    <row r="109" spans="1:2" ht="12.75">
      <c r="A109" s="1" t="s">
        <v>112</v>
      </c>
      <c r="B109" s="1">
        <v>1</v>
      </c>
    </row>
    <row r="110" spans="1:2" ht="12.75">
      <c r="A110" s="1" t="s">
        <v>144</v>
      </c>
      <c r="B110" s="1">
        <v>1</v>
      </c>
    </row>
    <row r="111" spans="1:2" ht="12.75">
      <c r="A111" s="1" t="s">
        <v>145</v>
      </c>
      <c r="B111" s="1">
        <v>1</v>
      </c>
    </row>
    <row r="112" spans="1:2" ht="12.75">
      <c r="A112" s="1" t="s">
        <v>146</v>
      </c>
      <c r="B112" s="1">
        <v>1</v>
      </c>
    </row>
    <row r="113" spans="1:2" ht="12.75">
      <c r="A113" s="1" t="s">
        <v>77</v>
      </c>
      <c r="B113" s="1">
        <v>1</v>
      </c>
    </row>
    <row r="114" spans="1:2" ht="12.75">
      <c r="A114" s="1" t="s">
        <v>6</v>
      </c>
      <c r="B114" s="1">
        <v>0</v>
      </c>
    </row>
    <row r="115" spans="1:2" ht="12.75">
      <c r="A115" s="1" t="s">
        <v>147</v>
      </c>
      <c r="B115" s="1">
        <v>0</v>
      </c>
    </row>
    <row r="116" spans="1:2" ht="12.75">
      <c r="A116" s="1" t="s">
        <v>9</v>
      </c>
      <c r="B116" s="1">
        <v>0</v>
      </c>
    </row>
    <row r="117" spans="1:2" ht="12.75">
      <c r="A117" s="1" t="s">
        <v>61</v>
      </c>
      <c r="B117" s="1">
        <v>0</v>
      </c>
    </row>
    <row r="118" spans="1:2" ht="12.75">
      <c r="A118" s="1" t="s">
        <v>103</v>
      </c>
      <c r="B118" s="1">
        <v>0</v>
      </c>
    </row>
    <row r="119" spans="1:2" ht="12.75">
      <c r="A119" s="1" t="s">
        <v>93</v>
      </c>
      <c r="B119" s="1">
        <v>0</v>
      </c>
    </row>
    <row r="120" spans="1:2" ht="12.75">
      <c r="A120" s="1" t="s">
        <v>148</v>
      </c>
      <c r="B120" s="1">
        <v>0</v>
      </c>
    </row>
    <row r="121" spans="1:2" ht="12.75">
      <c r="A121" s="1" t="s">
        <v>87</v>
      </c>
      <c r="B121" s="1">
        <v>0</v>
      </c>
    </row>
    <row r="122" spans="1:2" ht="12.75">
      <c r="A122" s="1" t="s">
        <v>149</v>
      </c>
      <c r="B122" s="1">
        <v>0</v>
      </c>
    </row>
    <row r="123" spans="1:2" ht="12.75">
      <c r="A123" s="1" t="s">
        <v>150</v>
      </c>
      <c r="B123" s="1">
        <v>0</v>
      </c>
    </row>
    <row r="124" spans="1:2" ht="12.75">
      <c r="A124" s="1" t="s">
        <v>125</v>
      </c>
      <c r="B124" s="1">
        <v>0</v>
      </c>
    </row>
    <row r="125" spans="1:2" ht="12.75">
      <c r="A125" s="1" t="s">
        <v>118</v>
      </c>
      <c r="B125" s="1">
        <v>0</v>
      </c>
    </row>
    <row r="126" spans="1:2" ht="12.75">
      <c r="A126" s="1" t="s">
        <v>74</v>
      </c>
      <c r="B126" s="1">
        <v>0</v>
      </c>
    </row>
    <row r="127" spans="1:2" ht="12.75">
      <c r="A127" s="1" t="s">
        <v>91</v>
      </c>
      <c r="B127" s="1">
        <v>0</v>
      </c>
    </row>
    <row r="128" spans="1:2" ht="12.75">
      <c r="A128" s="1" t="s">
        <v>78</v>
      </c>
      <c r="B128" s="1">
        <v>0</v>
      </c>
    </row>
    <row r="129" spans="1:2" ht="12.75">
      <c r="A129" s="1" t="s">
        <v>151</v>
      </c>
      <c r="B129" s="1">
        <v>0</v>
      </c>
    </row>
    <row r="130" spans="1:2" ht="12.75">
      <c r="A130" s="1" t="s">
        <v>79</v>
      </c>
      <c r="B130" s="1">
        <v>0</v>
      </c>
    </row>
    <row r="131" spans="1:2" ht="12.75">
      <c r="A131" s="1" t="s">
        <v>152</v>
      </c>
      <c r="B131" s="1">
        <v>0</v>
      </c>
    </row>
    <row r="132" spans="1:2" ht="12.75">
      <c r="A132" s="1" t="s">
        <v>80</v>
      </c>
      <c r="B132" s="1">
        <v>0</v>
      </c>
    </row>
    <row r="133" spans="1:2" ht="12.75">
      <c r="A133" s="1" t="s">
        <v>70</v>
      </c>
      <c r="B133" s="1">
        <v>0</v>
      </c>
    </row>
    <row r="134" spans="1:2" ht="12.75">
      <c r="A134" s="1" t="s">
        <v>153</v>
      </c>
      <c r="B134" s="1">
        <v>0</v>
      </c>
    </row>
    <row r="135" spans="1:2" ht="12.75">
      <c r="A135" s="1" t="s">
        <v>88</v>
      </c>
      <c r="B135" s="1">
        <v>0</v>
      </c>
    </row>
    <row r="136" spans="1:2" ht="12.75">
      <c r="A136" s="1" t="s">
        <v>89</v>
      </c>
      <c r="B136" s="1">
        <v>0</v>
      </c>
    </row>
    <row r="137" spans="1:2" ht="12.75">
      <c r="A137" s="1" t="s">
        <v>64</v>
      </c>
      <c r="B137" s="1">
        <v>0</v>
      </c>
    </row>
    <row r="138" spans="1:2" ht="12.75">
      <c r="A138" s="1" t="s">
        <v>154</v>
      </c>
      <c r="B138" s="1">
        <v>0</v>
      </c>
    </row>
    <row r="139" spans="1:2" ht="12.75">
      <c r="A139" s="1" t="s">
        <v>155</v>
      </c>
      <c r="B139" s="1">
        <v>0</v>
      </c>
    </row>
    <row r="140" spans="1:2" ht="12.75">
      <c r="A140" s="1" t="s">
        <v>84</v>
      </c>
      <c r="B140" s="1">
        <v>0</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141"/>
  <sheetViews>
    <sheetView zoomScalePageLayoutView="0" workbookViewId="0" topLeftCell="A1">
      <selection activeCell="A1" sqref="A1"/>
    </sheetView>
  </sheetViews>
  <sheetFormatPr defaultColWidth="9.140625" defaultRowHeight="12.75"/>
  <sheetData>
    <row r="1" spans="1:2" ht="12.75">
      <c r="A1" s="1" t="s">
        <v>0</v>
      </c>
      <c r="B1" s="1" t="s">
        <v>3</v>
      </c>
    </row>
    <row r="2" spans="1:2" ht="12.75">
      <c r="A2" s="1" t="s">
        <v>28</v>
      </c>
      <c r="B2" s="1">
        <v>1126109</v>
      </c>
    </row>
    <row r="3" spans="1:2" ht="12.75">
      <c r="A3" s="1" t="s">
        <v>32</v>
      </c>
      <c r="B3" s="1">
        <v>679877</v>
      </c>
    </row>
    <row r="4" spans="1:2" ht="12.75">
      <c r="A4" s="1" t="s">
        <v>26</v>
      </c>
      <c r="B4" s="1">
        <v>625559</v>
      </c>
    </row>
    <row r="5" spans="1:2" ht="12.75">
      <c r="A5" s="1" t="s">
        <v>22</v>
      </c>
      <c r="B5" s="1">
        <v>215703</v>
      </c>
    </row>
    <row r="6" spans="1:2" ht="12.75">
      <c r="A6" s="1" t="s">
        <v>10</v>
      </c>
      <c r="B6" s="1">
        <v>185530</v>
      </c>
    </row>
    <row r="7" spans="1:2" ht="12.75">
      <c r="A7" s="1" t="s">
        <v>37</v>
      </c>
      <c r="B7" s="1">
        <v>168660</v>
      </c>
    </row>
    <row r="8" spans="1:2" ht="12.75">
      <c r="A8" s="1" t="s">
        <v>72</v>
      </c>
      <c r="B8" s="1">
        <v>100920</v>
      </c>
    </row>
    <row r="9" spans="1:2" ht="12.75">
      <c r="A9" s="1" t="s">
        <v>8</v>
      </c>
      <c r="B9" s="1">
        <v>52207</v>
      </c>
    </row>
    <row r="10" spans="1:2" ht="12.75">
      <c r="A10" s="1" t="s">
        <v>25</v>
      </c>
      <c r="B10" s="1">
        <v>50313</v>
      </c>
    </row>
    <row r="11" spans="1:2" ht="12.75">
      <c r="A11" s="1" t="s">
        <v>102</v>
      </c>
      <c r="B11" s="1">
        <v>50095</v>
      </c>
    </row>
    <row r="12" spans="1:2" ht="12.75">
      <c r="A12" s="1" t="s">
        <v>35</v>
      </c>
      <c r="B12" s="1">
        <v>46142</v>
      </c>
    </row>
    <row r="13" spans="1:2" ht="12.75">
      <c r="A13" s="1" t="s">
        <v>83</v>
      </c>
      <c r="B13" s="1">
        <v>41295</v>
      </c>
    </row>
    <row r="14" spans="1:2" ht="12.75">
      <c r="A14" s="1" t="s">
        <v>44</v>
      </c>
      <c r="B14" s="1">
        <v>40149</v>
      </c>
    </row>
    <row r="15" spans="1:2" ht="12.75">
      <c r="A15" s="1" t="s">
        <v>105</v>
      </c>
      <c r="B15" s="1">
        <v>35075</v>
      </c>
    </row>
    <row r="16" spans="1:2" ht="12.75">
      <c r="A16" s="1" t="s">
        <v>43</v>
      </c>
      <c r="B16" s="1">
        <v>30616</v>
      </c>
    </row>
    <row r="17" spans="1:2" ht="12.75">
      <c r="A17" s="1" t="s">
        <v>29</v>
      </c>
      <c r="B17" s="1">
        <v>25511</v>
      </c>
    </row>
    <row r="18" spans="1:2" ht="12.75">
      <c r="A18" s="1" t="s">
        <v>42</v>
      </c>
      <c r="B18" s="1">
        <v>24852</v>
      </c>
    </row>
    <row r="19" spans="1:2" ht="12.75">
      <c r="A19" s="1" t="s">
        <v>63</v>
      </c>
      <c r="B19" s="1">
        <v>21984</v>
      </c>
    </row>
    <row r="20" spans="1:2" ht="12.75">
      <c r="A20" s="1" t="s">
        <v>126</v>
      </c>
      <c r="B20" s="1">
        <v>19604</v>
      </c>
    </row>
    <row r="21" spans="1:2" ht="12.75">
      <c r="A21" s="1" t="s">
        <v>52</v>
      </c>
      <c r="B21" s="1">
        <v>19579</v>
      </c>
    </row>
    <row r="22" spans="1:2" ht="12.75">
      <c r="A22" s="1" t="s">
        <v>31</v>
      </c>
      <c r="B22" s="1">
        <v>14826</v>
      </c>
    </row>
    <row r="23" spans="1:2" ht="12.75">
      <c r="A23" s="1" t="s">
        <v>34</v>
      </c>
      <c r="B23" s="1">
        <v>12977</v>
      </c>
    </row>
    <row r="24" spans="1:2" ht="12.75">
      <c r="A24" s="1" t="s">
        <v>21</v>
      </c>
      <c r="B24" s="1">
        <v>12811</v>
      </c>
    </row>
    <row r="25" spans="1:2" ht="12.75">
      <c r="A25" s="1" t="s">
        <v>59</v>
      </c>
      <c r="B25" s="1">
        <v>10838</v>
      </c>
    </row>
    <row r="26" spans="1:2" ht="12.75">
      <c r="A26" s="1" t="s">
        <v>14</v>
      </c>
      <c r="B26" s="1">
        <v>8543</v>
      </c>
    </row>
    <row r="27" spans="1:2" ht="12.75">
      <c r="A27" s="1" t="s">
        <v>95</v>
      </c>
      <c r="B27" s="1">
        <v>7135</v>
      </c>
    </row>
    <row r="28" spans="1:2" ht="12.75">
      <c r="A28" s="1" t="s">
        <v>109</v>
      </c>
      <c r="B28" s="1">
        <v>6515</v>
      </c>
    </row>
    <row r="29" spans="1:2" ht="12.75">
      <c r="A29" s="1" t="s">
        <v>55</v>
      </c>
      <c r="B29" s="1">
        <v>6447</v>
      </c>
    </row>
    <row r="30" spans="1:2" ht="12.75">
      <c r="A30" s="1" t="s">
        <v>47</v>
      </c>
      <c r="B30" s="1">
        <v>5966</v>
      </c>
    </row>
    <row r="31" spans="1:2" ht="12.75">
      <c r="A31" s="1" t="s">
        <v>69</v>
      </c>
      <c r="B31" s="1">
        <v>5344</v>
      </c>
    </row>
    <row r="32" spans="1:2" ht="12.75">
      <c r="A32" s="1" t="s">
        <v>67</v>
      </c>
      <c r="B32" s="1">
        <v>4929</v>
      </c>
    </row>
    <row r="33" spans="1:2" ht="12.75">
      <c r="A33" s="1" t="s">
        <v>116</v>
      </c>
      <c r="B33" s="1">
        <v>4018</v>
      </c>
    </row>
    <row r="34" spans="1:2" ht="12.75">
      <c r="A34" s="1" t="s">
        <v>39</v>
      </c>
      <c r="B34" s="1">
        <v>3744</v>
      </c>
    </row>
    <row r="35" spans="1:2" ht="12.75">
      <c r="A35" s="1" t="s">
        <v>82</v>
      </c>
      <c r="B35" s="1">
        <v>3011</v>
      </c>
    </row>
    <row r="36" spans="1:2" ht="12.75">
      <c r="A36" s="1" t="s">
        <v>5</v>
      </c>
      <c r="B36" s="1">
        <v>2706</v>
      </c>
    </row>
    <row r="37" spans="1:2" ht="12.75">
      <c r="A37" s="1" t="s">
        <v>46</v>
      </c>
      <c r="B37" s="1">
        <v>2496</v>
      </c>
    </row>
    <row r="38" spans="1:2" ht="12.75">
      <c r="A38" s="1" t="s">
        <v>15</v>
      </c>
      <c r="B38" s="1">
        <v>2455</v>
      </c>
    </row>
    <row r="39" spans="1:2" ht="12.75">
      <c r="A39" s="1" t="s">
        <v>33</v>
      </c>
      <c r="B39" s="1">
        <v>2156</v>
      </c>
    </row>
    <row r="40" spans="1:2" ht="12.75">
      <c r="A40" s="1" t="s">
        <v>76</v>
      </c>
      <c r="B40" s="1">
        <v>2087</v>
      </c>
    </row>
    <row r="41" spans="1:2" ht="12.75">
      <c r="A41" s="1" t="s">
        <v>129</v>
      </c>
      <c r="B41" s="1">
        <v>1538</v>
      </c>
    </row>
    <row r="42" spans="1:2" ht="12.75">
      <c r="A42" s="1" t="s">
        <v>19</v>
      </c>
      <c r="B42" s="1">
        <v>1465</v>
      </c>
    </row>
    <row r="43" spans="1:2" ht="12.75">
      <c r="A43" s="1" t="s">
        <v>66</v>
      </c>
      <c r="B43" s="1">
        <v>1242</v>
      </c>
    </row>
    <row r="44" spans="1:2" ht="12.75">
      <c r="A44" s="1" t="s">
        <v>128</v>
      </c>
      <c r="B44" s="1">
        <v>1133</v>
      </c>
    </row>
    <row r="45" spans="1:2" ht="12.75">
      <c r="A45" s="1" t="s">
        <v>36</v>
      </c>
      <c r="B45" s="1">
        <v>1085</v>
      </c>
    </row>
    <row r="46" spans="1:2" ht="12.75">
      <c r="A46" s="1" t="s">
        <v>114</v>
      </c>
      <c r="B46" s="1">
        <v>967</v>
      </c>
    </row>
    <row r="47" spans="1:2" ht="12.75">
      <c r="A47" s="1" t="s">
        <v>73</v>
      </c>
      <c r="B47" s="1">
        <v>950</v>
      </c>
    </row>
    <row r="48" spans="1:2" ht="12.75">
      <c r="A48" s="1" t="s">
        <v>54</v>
      </c>
      <c r="B48" s="1">
        <v>921</v>
      </c>
    </row>
    <row r="49" spans="1:2" ht="12.75">
      <c r="A49" s="1" t="s">
        <v>49</v>
      </c>
      <c r="B49" s="1">
        <v>796</v>
      </c>
    </row>
    <row r="50" spans="1:2" ht="12.75">
      <c r="A50" s="1" t="s">
        <v>56</v>
      </c>
      <c r="B50" s="1">
        <v>768</v>
      </c>
    </row>
    <row r="51" spans="1:2" ht="12.75">
      <c r="A51" s="1" t="s">
        <v>53</v>
      </c>
      <c r="B51" s="1">
        <v>758</v>
      </c>
    </row>
    <row r="52" spans="1:2" ht="12.75">
      <c r="A52" s="1" t="s">
        <v>45</v>
      </c>
      <c r="B52" s="1">
        <v>727</v>
      </c>
    </row>
    <row r="53" spans="1:2" ht="12.75">
      <c r="A53" s="1" t="s">
        <v>111</v>
      </c>
      <c r="B53" s="1">
        <v>704</v>
      </c>
    </row>
    <row r="54" spans="1:2" ht="12.75">
      <c r="A54" s="1" t="s">
        <v>99</v>
      </c>
      <c r="B54" s="1">
        <v>689</v>
      </c>
    </row>
    <row r="55" spans="1:2" ht="12.75">
      <c r="A55" s="1" t="s">
        <v>127</v>
      </c>
      <c r="B55" s="1">
        <v>631</v>
      </c>
    </row>
    <row r="56" spans="1:2" ht="12.75">
      <c r="A56" s="1" t="s">
        <v>30</v>
      </c>
      <c r="B56" s="1">
        <v>609</v>
      </c>
    </row>
    <row r="57" spans="1:2" ht="12.75">
      <c r="A57" s="1" t="s">
        <v>130</v>
      </c>
      <c r="B57" s="1">
        <v>523</v>
      </c>
    </row>
    <row r="58" spans="1:2" ht="12.75">
      <c r="A58" s="1" t="s">
        <v>86</v>
      </c>
      <c r="B58" s="1">
        <v>447</v>
      </c>
    </row>
    <row r="59" spans="1:2" ht="12.75">
      <c r="A59" s="1" t="s">
        <v>92</v>
      </c>
      <c r="B59" s="1">
        <v>395</v>
      </c>
    </row>
    <row r="60" spans="1:2" ht="12.75">
      <c r="A60" s="1" t="s">
        <v>23</v>
      </c>
      <c r="B60" s="1">
        <v>386</v>
      </c>
    </row>
    <row r="61" spans="1:2" ht="12.75">
      <c r="A61" s="1" t="s">
        <v>94</v>
      </c>
      <c r="B61" s="1">
        <v>377</v>
      </c>
    </row>
    <row r="62" spans="1:2" ht="12.75">
      <c r="A62" s="1" t="s">
        <v>132</v>
      </c>
      <c r="B62" s="1">
        <v>341</v>
      </c>
    </row>
    <row r="63" spans="1:2" ht="12.75">
      <c r="A63" s="1" t="s">
        <v>120</v>
      </c>
      <c r="B63" s="1">
        <v>333</v>
      </c>
    </row>
    <row r="64" spans="1:2" ht="12.75">
      <c r="A64" s="1" t="s">
        <v>134</v>
      </c>
      <c r="B64" s="1">
        <v>314</v>
      </c>
    </row>
    <row r="65" spans="1:2" ht="12.75">
      <c r="A65" s="1" t="s">
        <v>106</v>
      </c>
      <c r="B65" s="1">
        <v>292</v>
      </c>
    </row>
    <row r="66" spans="1:2" ht="12.75">
      <c r="A66" s="1" t="s">
        <v>133</v>
      </c>
      <c r="B66" s="1">
        <v>282</v>
      </c>
    </row>
    <row r="67" spans="1:2" ht="12.75">
      <c r="A67" s="1" t="s">
        <v>11</v>
      </c>
      <c r="B67" s="1">
        <v>221</v>
      </c>
    </row>
    <row r="68" spans="1:2" ht="12.75">
      <c r="A68" s="1" t="s">
        <v>96</v>
      </c>
      <c r="B68" s="1">
        <v>201</v>
      </c>
    </row>
    <row r="69" spans="1:2" ht="12.75">
      <c r="A69" s="1" t="s">
        <v>60</v>
      </c>
      <c r="B69" s="1">
        <v>192</v>
      </c>
    </row>
    <row r="70" spans="1:2" ht="12.75">
      <c r="A70" s="1" t="s">
        <v>51</v>
      </c>
      <c r="B70" s="1">
        <v>186</v>
      </c>
    </row>
    <row r="71" spans="1:2" ht="12.75">
      <c r="A71" s="1" t="s">
        <v>113</v>
      </c>
      <c r="B71" s="1">
        <v>166</v>
      </c>
    </row>
    <row r="72" spans="1:2" ht="12.75">
      <c r="A72" s="1" t="s">
        <v>12</v>
      </c>
      <c r="B72" s="1">
        <v>142</v>
      </c>
    </row>
    <row r="73" spans="1:2" ht="12.75">
      <c r="A73" s="1" t="s">
        <v>65</v>
      </c>
      <c r="B73" s="1">
        <v>128</v>
      </c>
    </row>
    <row r="74" spans="1:2" ht="12.75">
      <c r="A74" s="1" t="s">
        <v>40</v>
      </c>
      <c r="B74" s="1">
        <v>127</v>
      </c>
    </row>
    <row r="75" spans="1:2" ht="12.75">
      <c r="A75" s="1" t="s">
        <v>108</v>
      </c>
      <c r="B75" s="1">
        <v>116</v>
      </c>
    </row>
    <row r="76" spans="1:2" ht="12.75">
      <c r="A76" s="1" t="s">
        <v>131</v>
      </c>
      <c r="B76" s="1">
        <v>116</v>
      </c>
    </row>
    <row r="77" spans="1:2" ht="12.75">
      <c r="A77" s="1" t="s">
        <v>17</v>
      </c>
      <c r="B77" s="1">
        <v>89</v>
      </c>
    </row>
    <row r="78" spans="1:2" ht="12.75">
      <c r="A78" s="1" t="s">
        <v>136</v>
      </c>
      <c r="B78" s="1">
        <v>86</v>
      </c>
    </row>
    <row r="79" spans="1:2" ht="12.75">
      <c r="A79" s="1" t="s">
        <v>75</v>
      </c>
      <c r="B79" s="1">
        <v>72</v>
      </c>
    </row>
    <row r="80" spans="1:2" ht="12.75">
      <c r="A80" s="1" t="s">
        <v>58</v>
      </c>
      <c r="B80" s="1">
        <v>51</v>
      </c>
    </row>
    <row r="81" spans="1:2" ht="12.75">
      <c r="A81" s="1" t="s">
        <v>119</v>
      </c>
      <c r="B81" s="1">
        <v>51</v>
      </c>
    </row>
    <row r="82" spans="1:2" ht="12.75">
      <c r="A82" s="1" t="s">
        <v>16</v>
      </c>
      <c r="B82" s="1">
        <v>35</v>
      </c>
    </row>
    <row r="83" spans="1:2" ht="12.75">
      <c r="A83" s="1" t="s">
        <v>24</v>
      </c>
      <c r="B83" s="1">
        <v>34</v>
      </c>
    </row>
    <row r="84" spans="1:2" ht="12.75">
      <c r="A84" s="1" t="s">
        <v>135</v>
      </c>
      <c r="B84" s="1">
        <v>32</v>
      </c>
    </row>
    <row r="85" spans="1:2" ht="12.75">
      <c r="A85" s="1" t="s">
        <v>62</v>
      </c>
      <c r="B85" s="1">
        <v>27</v>
      </c>
    </row>
    <row r="86" spans="1:2" ht="12.75">
      <c r="A86" s="1" t="s">
        <v>140</v>
      </c>
      <c r="B86" s="1">
        <v>20</v>
      </c>
    </row>
    <row r="87" spans="1:2" ht="12.75">
      <c r="A87" s="1" t="s">
        <v>141</v>
      </c>
      <c r="B87" s="1">
        <v>16</v>
      </c>
    </row>
    <row r="88" spans="1:2" ht="12.75">
      <c r="A88" s="1" t="s">
        <v>41</v>
      </c>
      <c r="B88" s="1">
        <v>14</v>
      </c>
    </row>
    <row r="89" spans="1:2" ht="12.75">
      <c r="A89" s="1" t="s">
        <v>107</v>
      </c>
      <c r="B89" s="1">
        <v>14</v>
      </c>
    </row>
    <row r="90" spans="1:2" ht="12.75">
      <c r="A90" s="1" t="s">
        <v>50</v>
      </c>
      <c r="B90" s="1">
        <v>11</v>
      </c>
    </row>
    <row r="91" spans="1:2" ht="12.75">
      <c r="A91" s="1" t="s">
        <v>137</v>
      </c>
      <c r="B91" s="1">
        <v>11</v>
      </c>
    </row>
    <row r="92" spans="1:2" ht="12.75">
      <c r="A92" s="1" t="s">
        <v>20</v>
      </c>
      <c r="B92" s="1">
        <v>9</v>
      </c>
    </row>
    <row r="93" spans="1:2" ht="12.75">
      <c r="A93" s="1" t="s">
        <v>115</v>
      </c>
      <c r="B93" s="1">
        <v>9</v>
      </c>
    </row>
    <row r="94" spans="1:2" ht="12.75">
      <c r="A94" s="1" t="s">
        <v>104</v>
      </c>
      <c r="B94" s="1">
        <v>8</v>
      </c>
    </row>
    <row r="95" spans="1:2" ht="12.75">
      <c r="A95" s="1" t="s">
        <v>138</v>
      </c>
      <c r="B95" s="1">
        <v>7</v>
      </c>
    </row>
    <row r="96" spans="1:2" ht="12.75">
      <c r="A96" s="1" t="s">
        <v>142</v>
      </c>
      <c r="B96" s="1">
        <v>7</v>
      </c>
    </row>
    <row r="97" spans="1:2" ht="12.75">
      <c r="A97" s="1" t="s">
        <v>122</v>
      </c>
      <c r="B97" s="1">
        <v>6</v>
      </c>
    </row>
    <row r="98" spans="1:2" ht="12.75">
      <c r="A98" s="1" t="s">
        <v>68</v>
      </c>
      <c r="B98" s="1">
        <v>5</v>
      </c>
    </row>
    <row r="99" spans="1:2" ht="12.75">
      <c r="A99" s="1" t="s">
        <v>13</v>
      </c>
      <c r="B99" s="1">
        <v>5</v>
      </c>
    </row>
    <row r="100" spans="1:2" ht="12.75">
      <c r="A100" s="1" t="s">
        <v>144</v>
      </c>
      <c r="B100" s="1">
        <v>4</v>
      </c>
    </row>
    <row r="101" spans="1:2" ht="12.75">
      <c r="A101" s="1" t="s">
        <v>71</v>
      </c>
      <c r="B101" s="1">
        <v>4</v>
      </c>
    </row>
    <row r="102" spans="1:2" ht="12.75">
      <c r="A102" s="1" t="s">
        <v>110</v>
      </c>
      <c r="B102" s="1">
        <v>3</v>
      </c>
    </row>
    <row r="103" spans="1:2" ht="12.75">
      <c r="A103" s="1" t="s">
        <v>139</v>
      </c>
      <c r="B103" s="1">
        <v>3</v>
      </c>
    </row>
    <row r="104" spans="1:2" ht="12.75">
      <c r="A104" s="1" t="s">
        <v>98</v>
      </c>
      <c r="B104" s="1">
        <v>2</v>
      </c>
    </row>
    <row r="105" spans="1:2" ht="12.75">
      <c r="A105" s="1" t="s">
        <v>7</v>
      </c>
      <c r="B105" s="1">
        <v>2</v>
      </c>
    </row>
    <row r="106" spans="1:2" ht="12.75">
      <c r="A106" s="1" t="s">
        <v>146</v>
      </c>
      <c r="B106" s="1">
        <v>2</v>
      </c>
    </row>
    <row r="107" spans="1:2" ht="12.75">
      <c r="A107" s="1" t="s">
        <v>123</v>
      </c>
      <c r="B107" s="1">
        <v>1</v>
      </c>
    </row>
    <row r="108" spans="1:2" ht="12.75">
      <c r="A108" s="1" t="s">
        <v>90</v>
      </c>
      <c r="B108" s="1">
        <v>1</v>
      </c>
    </row>
    <row r="109" spans="1:2" ht="12.75">
      <c r="A109" s="1" t="s">
        <v>149</v>
      </c>
      <c r="B109" s="1">
        <v>1</v>
      </c>
    </row>
    <row r="110" spans="1:2" ht="12.75">
      <c r="A110" s="1" t="s">
        <v>112</v>
      </c>
      <c r="B110" s="1">
        <v>1</v>
      </c>
    </row>
    <row r="111" spans="1:2" ht="12.75">
      <c r="A111" s="1" t="s">
        <v>81</v>
      </c>
      <c r="B111" s="1">
        <v>1</v>
      </c>
    </row>
    <row r="112" spans="1:2" ht="12.75">
      <c r="A112" s="1" t="s">
        <v>152</v>
      </c>
      <c r="B112" s="1">
        <v>1</v>
      </c>
    </row>
    <row r="113" spans="1:2" ht="12.75">
      <c r="A113" s="1" t="s">
        <v>145</v>
      </c>
      <c r="B113" s="1">
        <v>1</v>
      </c>
    </row>
    <row r="114" spans="1:2" ht="12.75">
      <c r="A114" s="1" t="s">
        <v>84</v>
      </c>
      <c r="B114" s="1">
        <v>1</v>
      </c>
    </row>
    <row r="115" spans="1:2" ht="12.75">
      <c r="A115" s="1" t="s">
        <v>6</v>
      </c>
      <c r="B115" s="1">
        <v>0</v>
      </c>
    </row>
    <row r="116" spans="1:2" ht="12.75">
      <c r="A116" s="1" t="s">
        <v>147</v>
      </c>
      <c r="B116" s="1">
        <v>0</v>
      </c>
    </row>
    <row r="117" spans="1:2" ht="12.75">
      <c r="A117" s="1" t="s">
        <v>9</v>
      </c>
      <c r="B117" s="1">
        <v>0</v>
      </c>
    </row>
    <row r="118" spans="1:2" ht="12.75">
      <c r="A118" s="1" t="s">
        <v>61</v>
      </c>
      <c r="B118" s="1">
        <v>0</v>
      </c>
    </row>
    <row r="119" spans="1:2" ht="12.75">
      <c r="A119" s="1" t="s">
        <v>103</v>
      </c>
      <c r="B119" s="1">
        <v>0</v>
      </c>
    </row>
    <row r="120" spans="1:2" ht="12.75">
      <c r="A120" s="1" t="s">
        <v>93</v>
      </c>
      <c r="B120" s="1">
        <v>0</v>
      </c>
    </row>
    <row r="121" spans="1:2" ht="12.75">
      <c r="A121" s="1" t="s">
        <v>148</v>
      </c>
      <c r="B121" s="1">
        <v>0</v>
      </c>
    </row>
    <row r="122" spans="1:2" ht="12.75">
      <c r="A122" s="1" t="s">
        <v>87</v>
      </c>
      <c r="B122" s="1">
        <v>0</v>
      </c>
    </row>
    <row r="123" spans="1:2" ht="12.75">
      <c r="A123" s="1" t="s">
        <v>150</v>
      </c>
      <c r="B123" s="1">
        <v>0</v>
      </c>
    </row>
    <row r="124" spans="1:2" ht="12.75">
      <c r="A124" s="1" t="s">
        <v>125</v>
      </c>
      <c r="B124" s="1">
        <v>0</v>
      </c>
    </row>
    <row r="125" spans="1:2" ht="12.75">
      <c r="A125" s="1" t="s">
        <v>118</v>
      </c>
      <c r="B125" s="1">
        <v>0</v>
      </c>
    </row>
    <row r="126" spans="1:2" ht="12.75">
      <c r="A126" s="1" t="s">
        <v>143</v>
      </c>
      <c r="B126" s="1">
        <v>0</v>
      </c>
    </row>
    <row r="127" spans="1:2" ht="12.75">
      <c r="A127" s="1" t="s">
        <v>74</v>
      </c>
      <c r="B127" s="1">
        <v>0</v>
      </c>
    </row>
    <row r="128" spans="1:2" ht="12.75">
      <c r="A128" s="1" t="s">
        <v>91</v>
      </c>
      <c r="B128" s="1">
        <v>0</v>
      </c>
    </row>
    <row r="129" spans="1:2" ht="12.75">
      <c r="A129" s="1" t="s">
        <v>78</v>
      </c>
      <c r="B129" s="1">
        <v>0</v>
      </c>
    </row>
    <row r="130" spans="1:2" ht="12.75">
      <c r="A130" s="1" t="s">
        <v>151</v>
      </c>
      <c r="B130" s="1">
        <v>0</v>
      </c>
    </row>
    <row r="131" spans="1:2" ht="12.75">
      <c r="A131" s="1" t="s">
        <v>79</v>
      </c>
      <c r="B131" s="1">
        <v>0</v>
      </c>
    </row>
    <row r="132" spans="1:2" ht="12.75">
      <c r="A132" s="1" t="s">
        <v>80</v>
      </c>
      <c r="B132" s="1">
        <v>0</v>
      </c>
    </row>
    <row r="133" spans="1:2" ht="12.75">
      <c r="A133" s="1" t="s">
        <v>156</v>
      </c>
      <c r="B133" s="1">
        <v>0</v>
      </c>
    </row>
    <row r="134" spans="1:2" ht="12.75">
      <c r="A134" s="1" t="s">
        <v>70</v>
      </c>
      <c r="B134" s="1">
        <v>0</v>
      </c>
    </row>
    <row r="135" spans="1:2" ht="12.75">
      <c r="A135" s="1" t="s">
        <v>153</v>
      </c>
      <c r="B135" s="1">
        <v>0</v>
      </c>
    </row>
    <row r="136" spans="1:2" ht="12.75">
      <c r="A136" s="1" t="s">
        <v>88</v>
      </c>
      <c r="B136" s="1">
        <v>0</v>
      </c>
    </row>
    <row r="137" spans="1:2" ht="12.75">
      <c r="A137" s="1" t="s">
        <v>89</v>
      </c>
      <c r="B137" s="1">
        <v>0</v>
      </c>
    </row>
    <row r="138" spans="1:2" ht="12.75">
      <c r="A138" s="1" t="s">
        <v>64</v>
      </c>
      <c r="B138" s="1">
        <v>0</v>
      </c>
    </row>
    <row r="139" spans="1:2" ht="12.75">
      <c r="A139" s="1" t="s">
        <v>154</v>
      </c>
      <c r="B139" s="1">
        <v>0</v>
      </c>
    </row>
    <row r="140" spans="1:2" ht="12.75">
      <c r="A140" s="1" t="s">
        <v>155</v>
      </c>
      <c r="B140" s="1">
        <v>0</v>
      </c>
    </row>
    <row r="141" spans="1:2" ht="12.75">
      <c r="A141" s="1" t="s">
        <v>77</v>
      </c>
      <c r="B141" s="1">
        <v>0</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2011-07-29T13:19:31Z</dcterms:modified>
  <cp:category/>
  <cp:version/>
  <cp:contentType/>
  <cp:contentStatus/>
</cp:coreProperties>
</file>