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Strawberries" sheetId="1" r:id="rId1"/>
  </sheets>
  <externalReferences>
    <externalReference r:id="rId4"/>
  </externalReferences>
  <definedNames>
    <definedName name="Export_Quantity">#REF!</definedName>
    <definedName name="Export_Value">#REF!</definedName>
    <definedName name="Production_Quantity">#REF!</definedName>
    <definedName name="Strawberries">'Strawberries'!$A$1:$E$137</definedName>
  </definedNames>
  <calcPr fullCalcOnLoad="1"/>
</workbook>
</file>

<file path=xl/sharedStrings.xml><?xml version="1.0" encoding="utf-8"?>
<sst xmlns="http://schemas.openxmlformats.org/spreadsheetml/2006/main" count="19" uniqueCount="18">
  <si>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</si>
  <si>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</si>
  <si>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</si>
  <si>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</si>
  <si>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</si>
  <si>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</si>
  <si>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</si>
  <si>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</si>
  <si>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</si>
  <si>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</si>
  <si>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</si>
  <si>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Sources: USDA, Animal and Plant Health Inspection Service, Fresh Fruit and Vegetable Import Manual, http://www.aphis.usda.gov/import_export/plants/manuals/ports/; World Bank, World Development Indicators 2009, http://go.worldbank.org/K2CKM78CC0; United Nations, Food and Agriculture Organization, FAOSTAT, http://faostat.fao.org/default.aspx.</t>
  </si>
  <si>
    <t>Strawberries:  U.S. import-eligible countries; world production and exports</t>
  </si>
  <si>
    <t>Top world producers and exporters of strawberries (2008) 1/</t>
  </si>
  <si>
    <t>Total production, exports and export value (2008) for countries eligible to ship strawberries to the United States</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</si>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</sst>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b/>
      <sz val="8"/>
      <color indexed="8"/>
      <name val="Arial"/>
      <family val="0"/>
    </font>
    <font>
      <b/>
      <sz val="10"/>
      <color indexed="8"/>
      <name val="Arial"/>
      <family val="0"/>
    </font>
    <font>
      <b/>
      <sz val="9.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
    <xf numFmtId="0" fontId="0" fillId="0" borderId="0" xfId="0" applyAlignment="1">
      <alignment/>
    </xf>
    <xf numFmtId="0" fontId="0" fillId="0" borderId="0" xfId="0" applyNumberFormat="1" applyAlignment="1" quotePrefix="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34" borderId="0" xfId="0" applyNumberFormat="1" applyFont="1" applyFill="1" applyAlignment="1">
      <alignment horizontal="left" wrapText="1"/>
    </xf>
    <xf numFmtId="0" fontId="7" fillId="0" borderId="0" xfId="0" applyNumberFormat="1" applyFont="1" applyFill="1" applyAlignment="1">
      <alignment horizontal="left" wrapText="1"/>
    </xf>
    <xf numFmtId="0" fontId="7" fillId="0" borderId="0" xfId="0" applyFont="1" applyAlignment="1">
      <alignment horizontal="left" wrapText="1"/>
    </xf>
    <xf numFmtId="0" fontId="7" fillId="0" borderId="0" xfId="0" applyFont="1" applyFill="1" applyAlignment="1">
      <alignment horizontal="left" vertical="top"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xf numFmtId="0" fontId="7" fillId="0" borderId="0" xfId="0" applyNumberFormat="1"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Strawberry production</a:t>
            </a:r>
          </a:p>
        </c:rich>
      </c:tx>
      <c:layout>
        <c:manualLayout>
          <c:xMode val="factor"/>
          <c:yMode val="factor"/>
          <c:x val="0.0365"/>
          <c:y val="0"/>
        </c:manualLayout>
      </c:layout>
      <c:spPr>
        <a:noFill/>
        <a:ln w="3175">
          <a:noFill/>
        </a:ln>
      </c:spPr>
    </c:title>
    <c:plotArea>
      <c:layout>
        <c:manualLayout>
          <c:xMode val="edge"/>
          <c:yMode val="edge"/>
          <c:x val="0.00925"/>
          <c:y val="0.10175"/>
          <c:w val="0.964"/>
          <c:h val="0.8205"/>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BFBFBF"/>
              </a:solidFill>
              <a:ln w="12700">
                <a:solidFill>
                  <a:srgbClr val="000000"/>
                </a:solidFill>
              </a:ln>
            </c:spPr>
          </c:dPt>
          <c:dPt>
            <c:idx val="9"/>
            <c:invertIfNegative val="0"/>
            <c:spPr>
              <a:solidFill>
                <a:srgbClr val="FFFFFF"/>
              </a:solidFill>
              <a:ln w="12700">
                <a:solidFill>
                  <a:srgbClr val="000000"/>
                </a:solidFill>
              </a:ln>
            </c:spPr>
          </c:dPt>
          <c:cat>
            <c:strRef>
              <c:f>'[1]Production_Quantity'!$A$2:$A$11</c:f>
              <c:strCache>
                <c:ptCount val="10"/>
                <c:pt idx="0">
                  <c:v>Russian Federation</c:v>
                </c:pt>
                <c:pt idx="1">
                  <c:v>Germany</c:v>
                </c:pt>
                <c:pt idx="2">
                  <c:v>Japan</c:v>
                </c:pt>
                <c:pt idx="3">
                  <c:v>Poland</c:v>
                </c:pt>
                <c:pt idx="4">
                  <c:v>Egypt</c:v>
                </c:pt>
                <c:pt idx="5">
                  <c:v>Republic of Korea</c:v>
                </c:pt>
                <c:pt idx="6">
                  <c:v>Mexico</c:v>
                </c:pt>
                <c:pt idx="7">
                  <c:v>Spain</c:v>
                </c:pt>
                <c:pt idx="8">
                  <c:v>Turkey</c:v>
                </c:pt>
                <c:pt idx="9">
                  <c:v>United States of America</c:v>
                </c:pt>
              </c:strCache>
            </c:strRef>
          </c:cat>
          <c:val>
            <c:numRef>
              <c:f>'[1]Production_Quantity'!$B$2:$B$11</c:f>
              <c:numCache>
                <c:ptCount val="10"/>
                <c:pt idx="0">
                  <c:v>158000</c:v>
                </c:pt>
                <c:pt idx="1">
                  <c:v>158563</c:v>
                </c:pt>
                <c:pt idx="2">
                  <c:v>184700</c:v>
                </c:pt>
                <c:pt idx="3">
                  <c:v>198907</c:v>
                </c:pt>
                <c:pt idx="4">
                  <c:v>200000</c:v>
                </c:pt>
                <c:pt idx="5">
                  <c:v>205000</c:v>
                </c:pt>
                <c:pt idx="6">
                  <c:v>233041</c:v>
                </c:pt>
                <c:pt idx="7">
                  <c:v>263700</c:v>
                </c:pt>
                <c:pt idx="8">
                  <c:v>291996</c:v>
                </c:pt>
                <c:pt idx="9">
                  <c:v>1270690</c:v>
                </c:pt>
              </c:numCache>
            </c:numRef>
          </c:val>
        </c:ser>
        <c:axId val="46382528"/>
        <c:axId val="14789569"/>
      </c:barChart>
      <c:catAx>
        <c:axId val="46382528"/>
        <c:scaling>
          <c:orientation val="minMax"/>
        </c:scaling>
        <c:axPos val="l"/>
        <c:delete val="0"/>
        <c:numFmt formatCode="General" sourceLinked="1"/>
        <c:majorTickMark val="out"/>
        <c:minorTickMark val="none"/>
        <c:tickLblPos val="nextTo"/>
        <c:spPr>
          <a:ln w="3175">
            <a:solidFill>
              <a:srgbClr val="000000"/>
            </a:solidFill>
          </a:ln>
        </c:spPr>
        <c:crossAx val="14789569"/>
        <c:crosses val="autoZero"/>
        <c:auto val="1"/>
        <c:lblOffset val="100"/>
        <c:tickLblSkip val="1"/>
        <c:noMultiLvlLbl val="0"/>
      </c:catAx>
      <c:valAx>
        <c:axId val="14789569"/>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225"/>
              <c:y val="-0.027"/>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382528"/>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Strawberry exports</a:t>
            </a:r>
          </a:p>
        </c:rich>
      </c:tx>
      <c:layout>
        <c:manualLayout>
          <c:xMode val="factor"/>
          <c:yMode val="factor"/>
          <c:x val="0.03425"/>
          <c:y val="0"/>
        </c:manualLayout>
      </c:layout>
      <c:spPr>
        <a:noFill/>
        <a:ln w="3175">
          <a:noFill/>
        </a:ln>
      </c:spPr>
    </c:title>
    <c:plotArea>
      <c:layout>
        <c:manualLayout>
          <c:xMode val="edge"/>
          <c:yMode val="edge"/>
          <c:x val="0.00925"/>
          <c:y val="0.13225"/>
          <c:w val="0.96575"/>
          <c:h val="0.77375"/>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FFFFFF"/>
              </a:solidFill>
              <a:ln w="12700">
                <a:solidFill>
                  <a:srgbClr val="000000"/>
                </a:solidFill>
              </a:ln>
            </c:spPr>
          </c:dPt>
          <c:cat>
            <c:strRef>
              <c:f>'[1]Export_Quantity'!$A$2:$A$11</c:f>
              <c:strCache>
                <c:ptCount val="10"/>
                <c:pt idx="0">
                  <c:v>Poland</c:v>
                </c:pt>
                <c:pt idx="1">
                  <c:v>Morocco</c:v>
                </c:pt>
                <c:pt idx="2">
                  <c:v>Turkey</c:v>
                </c:pt>
                <c:pt idx="3">
                  <c:v>Italy</c:v>
                </c:pt>
                <c:pt idx="4">
                  <c:v>France</c:v>
                </c:pt>
                <c:pt idx="5">
                  <c:v>Netherlands</c:v>
                </c:pt>
                <c:pt idx="6">
                  <c:v>Belgium</c:v>
                </c:pt>
                <c:pt idx="7">
                  <c:v>Mexico</c:v>
                </c:pt>
                <c:pt idx="8">
                  <c:v>United States of America</c:v>
                </c:pt>
                <c:pt idx="9">
                  <c:v>Spain</c:v>
                </c:pt>
              </c:strCache>
            </c:strRef>
          </c:cat>
          <c:val>
            <c:numRef>
              <c:f>'[1]Export_Quantity'!$B$2:$B$11</c:f>
              <c:numCache>
                <c:ptCount val="10"/>
                <c:pt idx="0">
                  <c:v>14024</c:v>
                </c:pt>
                <c:pt idx="1">
                  <c:v>21946</c:v>
                </c:pt>
                <c:pt idx="2">
                  <c:v>22292</c:v>
                </c:pt>
                <c:pt idx="3">
                  <c:v>23285</c:v>
                </c:pt>
                <c:pt idx="4">
                  <c:v>23527</c:v>
                </c:pt>
                <c:pt idx="5">
                  <c:v>31854</c:v>
                </c:pt>
                <c:pt idx="6">
                  <c:v>38038</c:v>
                </c:pt>
                <c:pt idx="7">
                  <c:v>71769</c:v>
                </c:pt>
                <c:pt idx="8">
                  <c:v>129236</c:v>
                </c:pt>
                <c:pt idx="9">
                  <c:v>188042</c:v>
                </c:pt>
              </c:numCache>
            </c:numRef>
          </c:val>
        </c:ser>
        <c:axId val="65997258"/>
        <c:axId val="57104411"/>
      </c:barChart>
      <c:catAx>
        <c:axId val="65997258"/>
        <c:scaling>
          <c:orientation val="minMax"/>
        </c:scaling>
        <c:axPos val="l"/>
        <c:delete val="0"/>
        <c:numFmt formatCode="General" sourceLinked="1"/>
        <c:majorTickMark val="out"/>
        <c:minorTickMark val="none"/>
        <c:tickLblPos val="nextTo"/>
        <c:spPr>
          <a:ln w="3175">
            <a:solidFill>
              <a:srgbClr val="000000"/>
            </a:solidFill>
          </a:ln>
        </c:spPr>
        <c:crossAx val="57104411"/>
        <c:crosses val="autoZero"/>
        <c:auto val="1"/>
        <c:lblOffset val="100"/>
        <c:tickLblSkip val="1"/>
        <c:noMultiLvlLbl val="0"/>
      </c:catAx>
      <c:valAx>
        <c:axId val="57104411"/>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075"/>
              <c:y val="-0.022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997258"/>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Strawberry export values</a:t>
            </a:r>
          </a:p>
        </c:rich>
      </c:tx>
      <c:layout>
        <c:manualLayout>
          <c:xMode val="factor"/>
          <c:yMode val="factor"/>
          <c:x val="0.034"/>
          <c:y val="-0.0025"/>
        </c:manualLayout>
      </c:layout>
      <c:spPr>
        <a:noFill/>
        <a:ln w="3175">
          <a:noFill/>
        </a:ln>
      </c:spPr>
    </c:title>
    <c:plotArea>
      <c:layout>
        <c:manualLayout>
          <c:xMode val="edge"/>
          <c:yMode val="edge"/>
          <c:x val="0.016"/>
          <c:y val="0.132"/>
          <c:w val="0.95925"/>
          <c:h val="0.77475"/>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BFBFBF"/>
              </a:solidFill>
              <a:ln w="12700">
                <a:solidFill>
                  <a:srgbClr val="000000"/>
                </a:solidFill>
              </a:ln>
            </c:spPr>
          </c:dPt>
          <c:dPt>
            <c:idx val="8"/>
            <c:invertIfNegative val="0"/>
            <c:spPr>
              <a:solidFill>
                <a:srgbClr val="FFFFFF"/>
              </a:solidFill>
              <a:ln w="12700">
                <a:solidFill>
                  <a:srgbClr val="000000"/>
                </a:solidFill>
              </a:ln>
            </c:spPr>
          </c:dPt>
          <c:cat>
            <c:strRef>
              <c:f>'[1]Export_Value'!$A$2:$A$11</c:f>
              <c:strCache>
                <c:ptCount val="10"/>
                <c:pt idx="0">
                  <c:v>Turkey</c:v>
                </c:pt>
                <c:pt idx="1">
                  <c:v>Egypt</c:v>
                </c:pt>
                <c:pt idx="2">
                  <c:v>Germany</c:v>
                </c:pt>
                <c:pt idx="3">
                  <c:v>France</c:v>
                </c:pt>
                <c:pt idx="4">
                  <c:v>Italy</c:v>
                </c:pt>
                <c:pt idx="5">
                  <c:v>Mexico</c:v>
                </c:pt>
                <c:pt idx="6">
                  <c:v>Belgium</c:v>
                </c:pt>
                <c:pt idx="7">
                  <c:v>Netherlands</c:v>
                </c:pt>
                <c:pt idx="8">
                  <c:v>United States of America</c:v>
                </c:pt>
                <c:pt idx="9">
                  <c:v>Spain</c:v>
                </c:pt>
              </c:strCache>
            </c:strRef>
          </c:cat>
          <c:val>
            <c:numRef>
              <c:f>'[1]Export_Value'!$B$2:$B$11</c:f>
              <c:numCache>
                <c:ptCount val="10"/>
                <c:pt idx="0">
                  <c:v>30124</c:v>
                </c:pt>
                <c:pt idx="1">
                  <c:v>32806</c:v>
                </c:pt>
                <c:pt idx="2">
                  <c:v>36800</c:v>
                </c:pt>
                <c:pt idx="3">
                  <c:v>73340</c:v>
                </c:pt>
                <c:pt idx="4">
                  <c:v>79581</c:v>
                </c:pt>
                <c:pt idx="5">
                  <c:v>128647</c:v>
                </c:pt>
                <c:pt idx="6">
                  <c:v>171392</c:v>
                </c:pt>
                <c:pt idx="7">
                  <c:v>196877</c:v>
                </c:pt>
                <c:pt idx="8">
                  <c:v>336928</c:v>
                </c:pt>
                <c:pt idx="9">
                  <c:v>503849</c:v>
                </c:pt>
              </c:numCache>
            </c:numRef>
          </c:val>
        </c:ser>
        <c:axId val="44177652"/>
        <c:axId val="62054549"/>
      </c:barChart>
      <c:catAx>
        <c:axId val="44177652"/>
        <c:scaling>
          <c:orientation val="minMax"/>
        </c:scaling>
        <c:axPos val="l"/>
        <c:delete val="0"/>
        <c:numFmt formatCode="General" sourceLinked="1"/>
        <c:majorTickMark val="out"/>
        <c:minorTickMark val="none"/>
        <c:tickLblPos val="nextTo"/>
        <c:spPr>
          <a:ln w="3175">
            <a:solidFill>
              <a:srgbClr val="000000"/>
            </a:solidFill>
          </a:ln>
        </c:spPr>
        <c:crossAx val="62054549"/>
        <c:crosses val="autoZero"/>
        <c:auto val="1"/>
        <c:lblOffset val="100"/>
        <c:tickLblSkip val="1"/>
        <c:noMultiLvlLbl val="0"/>
      </c:catAx>
      <c:valAx>
        <c:axId val="62054549"/>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175"/>
              <c:y val="-0.022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44177652"/>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314325</xdr:rowOff>
    </xdr:from>
    <xdr:to>
      <xdr:col>12</xdr:col>
      <xdr:colOff>0</xdr:colOff>
      <xdr:row>26</xdr:row>
      <xdr:rowOff>152400</xdr:rowOff>
    </xdr:to>
    <xdr:graphicFrame>
      <xdr:nvGraphicFramePr>
        <xdr:cNvPr id="1" name="Chart 1"/>
        <xdr:cNvGraphicFramePr/>
      </xdr:nvGraphicFramePr>
      <xdr:xfrm>
        <a:off x="4972050" y="714375"/>
        <a:ext cx="4257675" cy="3886200"/>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28</xdr:row>
      <xdr:rowOff>9525</xdr:rowOff>
    </xdr:from>
    <xdr:to>
      <xdr:col>12</xdr:col>
      <xdr:colOff>9525</xdr:colOff>
      <xdr:row>51</xdr:row>
      <xdr:rowOff>152400</xdr:rowOff>
    </xdr:to>
    <xdr:graphicFrame>
      <xdr:nvGraphicFramePr>
        <xdr:cNvPr id="2" name="Chart 2"/>
        <xdr:cNvGraphicFramePr/>
      </xdr:nvGraphicFramePr>
      <xdr:xfrm>
        <a:off x="4981575" y="4781550"/>
        <a:ext cx="4257675" cy="3867150"/>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53</xdr:row>
      <xdr:rowOff>47625</xdr:rowOff>
    </xdr:from>
    <xdr:to>
      <xdr:col>12</xdr:col>
      <xdr:colOff>19050</xdr:colOff>
      <xdr:row>76</xdr:row>
      <xdr:rowOff>47625</xdr:rowOff>
    </xdr:to>
    <xdr:graphicFrame>
      <xdr:nvGraphicFramePr>
        <xdr:cNvPr id="3" name="Chart 3"/>
        <xdr:cNvGraphicFramePr/>
      </xdr:nvGraphicFramePr>
      <xdr:xfrm>
        <a:off x="4972050" y="8867775"/>
        <a:ext cx="4276725" cy="37242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2011-Strawberr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rawberries"/>
      <sheetName val="Production_Quantity"/>
      <sheetName val="Export_Quantity"/>
      <sheetName val="Export_Value"/>
    </sheetNames>
    <sheetDataSet>
      <sheetData sheetId="0">
        <row r="2">
          <cell r="A2" t="str">
            <v>Albania</v>
          </cell>
          <cell r="B2" t="str">
            <v>nd</v>
          </cell>
          <cell r="C2" t="str">
            <v>nd</v>
          </cell>
          <cell r="D2" t="str">
            <v>nd</v>
          </cell>
        </row>
        <row r="3">
          <cell r="A3" t="str">
            <v>Antigua and Barbuda</v>
          </cell>
          <cell r="B3" t="str">
            <v>nd</v>
          </cell>
          <cell r="C3" t="str">
            <v>nd</v>
          </cell>
          <cell r="D3" t="str">
            <v>nd</v>
          </cell>
        </row>
        <row r="4">
          <cell r="A4" t="str">
            <v>Argentina</v>
          </cell>
          <cell r="B4">
            <v>11.622</v>
          </cell>
          <cell r="C4">
            <v>0.037</v>
          </cell>
          <cell r="D4">
            <v>92</v>
          </cell>
        </row>
        <row r="5">
          <cell r="A5" t="str">
            <v>Armenia</v>
          </cell>
          <cell r="B5" t="str">
            <v>nd</v>
          </cell>
          <cell r="C5" t="str">
            <v>nd</v>
          </cell>
          <cell r="D5" t="str">
            <v>nd</v>
          </cell>
        </row>
        <row r="6">
          <cell r="A6" t="str">
            <v>Australia</v>
          </cell>
          <cell r="B6">
            <v>28.246</v>
          </cell>
          <cell r="C6">
            <v>1.719</v>
          </cell>
          <cell r="D6">
            <v>8195</v>
          </cell>
        </row>
        <row r="7">
          <cell r="A7" t="str">
            <v>Austria</v>
          </cell>
          <cell r="B7">
            <v>17.108</v>
          </cell>
          <cell r="C7">
            <v>1.624</v>
          </cell>
          <cell r="D7">
            <v>5386</v>
          </cell>
        </row>
        <row r="8">
          <cell r="A8" t="str">
            <v>Azerbaijan</v>
          </cell>
          <cell r="B8" t="str">
            <v>nd</v>
          </cell>
          <cell r="C8" t="str">
            <v>nd</v>
          </cell>
          <cell r="D8" t="str">
            <v>nd</v>
          </cell>
        </row>
        <row r="9">
          <cell r="A9" t="str">
            <v>Bahamas</v>
          </cell>
          <cell r="B9" t="str">
            <v>nd</v>
          </cell>
          <cell r="C9" t="str">
            <v>nd</v>
          </cell>
          <cell r="D9" t="str">
            <v>nd</v>
          </cell>
        </row>
        <row r="10">
          <cell r="A10" t="str">
            <v>Barbados</v>
          </cell>
          <cell r="B10" t="str">
            <v>nd</v>
          </cell>
          <cell r="C10" t="str">
            <v>nd</v>
          </cell>
          <cell r="D10" t="str">
            <v>nd</v>
          </cell>
        </row>
        <row r="11">
          <cell r="A11" t="str">
            <v>Belarus</v>
          </cell>
          <cell r="B11">
            <v>57.2</v>
          </cell>
          <cell r="C11">
            <v>0.01</v>
          </cell>
          <cell r="D11">
            <v>9</v>
          </cell>
        </row>
        <row r="12">
          <cell r="A12" t="str">
            <v>Belgium</v>
          </cell>
          <cell r="B12">
            <v>33</v>
          </cell>
          <cell r="C12">
            <v>38.038</v>
          </cell>
          <cell r="D12">
            <v>171392</v>
          </cell>
        </row>
        <row r="13">
          <cell r="A13" t="str">
            <v>Belize</v>
          </cell>
          <cell r="B13" t="str">
            <v>nd</v>
          </cell>
          <cell r="C13" t="str">
            <v>nd</v>
          </cell>
          <cell r="D13" t="str">
            <v>nd</v>
          </cell>
        </row>
        <row r="14">
          <cell r="A14" t="str">
            <v>Bermuda</v>
          </cell>
          <cell r="B14" t="str">
            <v>nd</v>
          </cell>
          <cell r="C14" t="str">
            <v>nd</v>
          </cell>
          <cell r="D14" t="str">
            <v>nd</v>
          </cell>
        </row>
        <row r="15">
          <cell r="A15" t="str">
            <v>Bolivia</v>
          </cell>
          <cell r="B15" t="str">
            <v>nd</v>
          </cell>
          <cell r="C15" t="str">
            <v>nd</v>
          </cell>
          <cell r="D15" t="str">
            <v>nd</v>
          </cell>
        </row>
        <row r="16">
          <cell r="A16" t="str">
            <v>Bosnia and Herzegovina</v>
          </cell>
          <cell r="B16">
            <v>9.25</v>
          </cell>
          <cell r="C16">
            <v>0.093</v>
          </cell>
          <cell r="D16">
            <v>165</v>
          </cell>
        </row>
        <row r="17">
          <cell r="A17" t="str">
            <v>Brazil</v>
          </cell>
          <cell r="B17">
            <v>2.686</v>
          </cell>
          <cell r="C17">
            <v>0.005</v>
          </cell>
          <cell r="D17">
            <v>15</v>
          </cell>
        </row>
        <row r="18">
          <cell r="A18" t="str">
            <v>Bulgaria</v>
          </cell>
          <cell r="B18">
            <v>8.599</v>
          </cell>
          <cell r="C18">
            <v>1.07</v>
          </cell>
          <cell r="D18">
            <v>2443</v>
          </cell>
        </row>
        <row r="19">
          <cell r="A19" t="str">
            <v>Canada</v>
          </cell>
          <cell r="B19">
            <v>19.191</v>
          </cell>
          <cell r="C19">
            <v>0.122</v>
          </cell>
          <cell r="D19">
            <v>503</v>
          </cell>
        </row>
        <row r="20">
          <cell r="A20" t="str">
            <v>Cayman Islands</v>
          </cell>
          <cell r="B20" t="str">
            <v>nd</v>
          </cell>
          <cell r="C20" t="str">
            <v>nd</v>
          </cell>
          <cell r="D20" t="str">
            <v>nd</v>
          </cell>
        </row>
        <row r="21">
          <cell r="A21" t="str">
            <v>Chile</v>
          </cell>
          <cell r="B21">
            <v>43.736</v>
          </cell>
          <cell r="C21">
            <v>0.069</v>
          </cell>
          <cell r="D21">
            <v>153</v>
          </cell>
        </row>
        <row r="22">
          <cell r="A22" t="str">
            <v>Colombia</v>
          </cell>
          <cell r="B22">
            <v>43.101</v>
          </cell>
          <cell r="C22">
            <v>0.113</v>
          </cell>
          <cell r="D22">
            <v>348</v>
          </cell>
        </row>
        <row r="23">
          <cell r="A23" t="str">
            <v>Costa Rica</v>
          </cell>
          <cell r="B23">
            <v>3.42</v>
          </cell>
          <cell r="C23">
            <v>0.067</v>
          </cell>
          <cell r="D23">
            <v>96</v>
          </cell>
        </row>
        <row r="24">
          <cell r="A24" t="str">
            <v>Croatia</v>
          </cell>
          <cell r="B24">
            <v>2.548</v>
          </cell>
          <cell r="C24">
            <v>0.044</v>
          </cell>
          <cell r="D24">
            <v>140</v>
          </cell>
        </row>
        <row r="25">
          <cell r="A25" t="str">
            <v>Curacao</v>
          </cell>
          <cell r="B25" t="str">
            <v>nd</v>
          </cell>
          <cell r="C25" t="str">
            <v>nd</v>
          </cell>
          <cell r="D25" t="str">
            <v>nd</v>
          </cell>
        </row>
        <row r="26">
          <cell r="A26" t="str">
            <v>Czech Republic</v>
          </cell>
          <cell r="B26">
            <v>10.812</v>
          </cell>
          <cell r="C26">
            <v>0.457</v>
          </cell>
          <cell r="D26">
            <v>1728</v>
          </cell>
        </row>
        <row r="27">
          <cell r="A27" t="str">
            <v>Denmark</v>
          </cell>
          <cell r="B27">
            <v>6.273</v>
          </cell>
          <cell r="C27">
            <v>0.187</v>
          </cell>
          <cell r="D27">
            <v>942</v>
          </cell>
        </row>
        <row r="28">
          <cell r="A28" t="str">
            <v>Dominica</v>
          </cell>
          <cell r="B28" t="str">
            <v>nd</v>
          </cell>
          <cell r="C28" t="str">
            <v>nd</v>
          </cell>
          <cell r="D28" t="str">
            <v>nd</v>
          </cell>
        </row>
        <row r="29">
          <cell r="A29" t="str">
            <v>Dominican Republic</v>
          </cell>
          <cell r="B29" t="str">
            <v>nd</v>
          </cell>
          <cell r="C29" t="str">
            <v>nd</v>
          </cell>
          <cell r="D29" t="str">
            <v>nd</v>
          </cell>
        </row>
        <row r="30">
          <cell r="A30" t="str">
            <v>Ecuador</v>
          </cell>
          <cell r="B30">
            <v>2.042</v>
          </cell>
          <cell r="C30" t="str">
            <v>nd</v>
          </cell>
          <cell r="D30">
            <v>2</v>
          </cell>
        </row>
        <row r="31">
          <cell r="A31" t="str">
            <v>El Salvador</v>
          </cell>
          <cell r="B31" t="str">
            <v>nd</v>
          </cell>
          <cell r="C31" t="str">
            <v>nd</v>
          </cell>
          <cell r="D31" t="str">
            <v>nd</v>
          </cell>
        </row>
        <row r="32">
          <cell r="A32" t="str">
            <v>Estonia</v>
          </cell>
          <cell r="B32">
            <v>1.105</v>
          </cell>
          <cell r="C32">
            <v>0.462</v>
          </cell>
          <cell r="D32">
            <v>1401</v>
          </cell>
        </row>
        <row r="33">
          <cell r="A33" t="str">
            <v>Finland</v>
          </cell>
          <cell r="B33">
            <v>11.578</v>
          </cell>
          <cell r="C33" t="str">
            <v>nd</v>
          </cell>
          <cell r="D33" t="str">
            <v>nd</v>
          </cell>
        </row>
        <row r="34">
          <cell r="A34" t="str">
            <v>France</v>
          </cell>
          <cell r="B34">
            <v>46.912</v>
          </cell>
          <cell r="C34">
            <v>23.527</v>
          </cell>
          <cell r="D34">
            <v>73340</v>
          </cell>
        </row>
        <row r="35">
          <cell r="A35" t="str">
            <v>French Guiana</v>
          </cell>
          <cell r="B35" t="str">
            <v>nd</v>
          </cell>
          <cell r="C35" t="str">
            <v>nd</v>
          </cell>
          <cell r="D35" t="str">
            <v>nd</v>
          </cell>
        </row>
        <row r="36">
          <cell r="A36" t="str">
            <v>Georgia</v>
          </cell>
          <cell r="B36">
            <v>0.4</v>
          </cell>
          <cell r="C36" t="str">
            <v>nd</v>
          </cell>
          <cell r="D36" t="str">
            <v>nd</v>
          </cell>
        </row>
        <row r="37">
          <cell r="A37" t="str">
            <v>Germany</v>
          </cell>
          <cell r="B37">
            <v>158.563</v>
          </cell>
          <cell r="C37">
            <v>10.694</v>
          </cell>
          <cell r="D37">
            <v>36800</v>
          </cell>
        </row>
        <row r="38">
          <cell r="A38" t="str">
            <v>Greece</v>
          </cell>
          <cell r="B38">
            <v>7.966</v>
          </cell>
          <cell r="C38">
            <v>6.711</v>
          </cell>
          <cell r="D38">
            <v>14031</v>
          </cell>
        </row>
        <row r="39">
          <cell r="A39" t="str">
            <v>Grenada</v>
          </cell>
          <cell r="B39" t="str">
            <v>nd</v>
          </cell>
          <cell r="C39" t="str">
            <v>nd</v>
          </cell>
          <cell r="D39" t="str">
            <v>nd</v>
          </cell>
        </row>
        <row r="40">
          <cell r="A40" t="str">
            <v>Guadeloupe</v>
          </cell>
          <cell r="B40" t="str">
            <v>nd</v>
          </cell>
          <cell r="C40" t="str">
            <v>nd</v>
          </cell>
          <cell r="D40" t="str">
            <v>nd</v>
          </cell>
        </row>
        <row r="41">
          <cell r="A41" t="str">
            <v>Guatemala</v>
          </cell>
          <cell r="B41">
            <v>8.045</v>
          </cell>
          <cell r="C41">
            <v>2.942</v>
          </cell>
          <cell r="D41">
            <v>874</v>
          </cell>
        </row>
        <row r="42">
          <cell r="A42" t="str">
            <v>Guyana</v>
          </cell>
          <cell r="B42" t="str">
            <v>nd</v>
          </cell>
          <cell r="C42">
            <v>0.001</v>
          </cell>
          <cell r="D42">
            <v>1</v>
          </cell>
        </row>
        <row r="43">
          <cell r="A43" t="str">
            <v>Haiti</v>
          </cell>
          <cell r="B43" t="str">
            <v>nd</v>
          </cell>
          <cell r="C43" t="str">
            <v>nd</v>
          </cell>
          <cell r="D43" t="str">
            <v>nd</v>
          </cell>
        </row>
        <row r="44">
          <cell r="A44" t="str">
            <v>Honduras</v>
          </cell>
          <cell r="B44" t="str">
            <v>nd</v>
          </cell>
          <cell r="C44" t="str">
            <v>nd</v>
          </cell>
          <cell r="D44" t="str">
            <v>nd</v>
          </cell>
        </row>
        <row r="45">
          <cell r="A45" t="str">
            <v>Hungary</v>
          </cell>
          <cell r="B45">
            <v>6.597</v>
          </cell>
          <cell r="C45">
            <v>0.007</v>
          </cell>
          <cell r="D45">
            <v>27</v>
          </cell>
        </row>
        <row r="46">
          <cell r="A46" t="str">
            <v>Ireland</v>
          </cell>
          <cell r="B46">
            <v>1.463</v>
          </cell>
          <cell r="C46">
            <v>0.928</v>
          </cell>
          <cell r="D46">
            <v>6748</v>
          </cell>
        </row>
        <row r="47">
          <cell r="A47" t="str">
            <v>Israel</v>
          </cell>
          <cell r="B47">
            <v>23.591</v>
          </cell>
          <cell r="C47">
            <v>1.411</v>
          </cell>
          <cell r="D47">
            <v>5642</v>
          </cell>
        </row>
        <row r="48">
          <cell r="A48" t="str">
            <v>Italy</v>
          </cell>
          <cell r="B48">
            <v>56.4</v>
          </cell>
          <cell r="C48">
            <v>23.285</v>
          </cell>
          <cell r="D48">
            <v>79581</v>
          </cell>
        </row>
        <row r="49">
          <cell r="A49" t="str">
            <v>Jamaica</v>
          </cell>
          <cell r="B49" t="str">
            <v>nd</v>
          </cell>
          <cell r="C49" t="str">
            <v>nd</v>
          </cell>
          <cell r="D49" t="str">
            <v>nd</v>
          </cell>
        </row>
        <row r="50">
          <cell r="A50" t="str">
            <v>Japan</v>
          </cell>
          <cell r="B50">
            <v>184.7</v>
          </cell>
          <cell r="C50">
            <v>0.125</v>
          </cell>
          <cell r="D50">
            <v>1946</v>
          </cell>
        </row>
        <row r="51">
          <cell r="A51" t="str">
            <v>Jordan</v>
          </cell>
          <cell r="B51">
            <v>2.868</v>
          </cell>
          <cell r="C51">
            <v>0.186</v>
          </cell>
          <cell r="D51">
            <v>762</v>
          </cell>
        </row>
        <row r="52">
          <cell r="A52" t="str">
            <v>Kazakhstan</v>
          </cell>
          <cell r="B52">
            <v>7</v>
          </cell>
          <cell r="C52" t="str">
            <v>nd</v>
          </cell>
          <cell r="D52" t="str">
            <v>nd</v>
          </cell>
        </row>
        <row r="53">
          <cell r="A53" t="str">
            <v>Korea, Republic of</v>
          </cell>
          <cell r="B53" t="str">
            <v>nd</v>
          </cell>
          <cell r="C53" t="str">
            <v>nd</v>
          </cell>
          <cell r="D53" t="str">
            <v>nd</v>
          </cell>
        </row>
        <row r="54">
          <cell r="A54" t="str">
            <v>Kyrgyzstan</v>
          </cell>
          <cell r="B54">
            <v>1.8</v>
          </cell>
          <cell r="C54">
            <v>0.009</v>
          </cell>
          <cell r="D54">
            <v>7</v>
          </cell>
        </row>
        <row r="55">
          <cell r="A55" t="str">
            <v>Latvia</v>
          </cell>
          <cell r="B55">
            <v>0.657</v>
          </cell>
          <cell r="C55">
            <v>0.081</v>
          </cell>
          <cell r="D55">
            <v>184</v>
          </cell>
        </row>
        <row r="56">
          <cell r="A56" t="str">
            <v>Lithuania</v>
          </cell>
          <cell r="B56">
            <v>4.99</v>
          </cell>
          <cell r="C56">
            <v>4.126</v>
          </cell>
          <cell r="D56">
            <v>11464</v>
          </cell>
        </row>
        <row r="57">
          <cell r="A57" t="str">
            <v>Macedonia</v>
          </cell>
          <cell r="B57" t="str">
            <v>nd</v>
          </cell>
          <cell r="C57" t="str">
            <v>nd</v>
          </cell>
          <cell r="D57" t="str">
            <v>nd</v>
          </cell>
        </row>
        <row r="58">
          <cell r="A58" t="str">
            <v>Martinique</v>
          </cell>
          <cell r="B58" t="str">
            <v>nd</v>
          </cell>
          <cell r="C58" t="str">
            <v>nd</v>
          </cell>
          <cell r="D58" t="str">
            <v>nd</v>
          </cell>
        </row>
        <row r="59">
          <cell r="A59" t="str">
            <v>Mexico</v>
          </cell>
          <cell r="B59">
            <v>233.041</v>
          </cell>
          <cell r="C59">
            <v>71.769</v>
          </cell>
          <cell r="D59">
            <v>128647</v>
          </cell>
        </row>
        <row r="60">
          <cell r="A60" t="str">
            <v>Moldova</v>
          </cell>
          <cell r="B60" t="str">
            <v>nd</v>
          </cell>
          <cell r="C60" t="str">
            <v>nd</v>
          </cell>
          <cell r="D60" t="str">
            <v>nd</v>
          </cell>
        </row>
        <row r="61">
          <cell r="A61" t="str">
            <v>Montenegro</v>
          </cell>
          <cell r="B61" t="str">
            <v>nd</v>
          </cell>
          <cell r="C61" t="str">
            <v>nd</v>
          </cell>
          <cell r="D61" t="str">
            <v>nd</v>
          </cell>
        </row>
        <row r="62">
          <cell r="A62" t="str">
            <v>Montserrat</v>
          </cell>
          <cell r="B62" t="str">
            <v>nd</v>
          </cell>
          <cell r="C62" t="str">
            <v>nd</v>
          </cell>
          <cell r="D62" t="str">
            <v>nd</v>
          </cell>
        </row>
        <row r="63">
          <cell r="A63" t="str">
            <v>Morocco</v>
          </cell>
          <cell r="B63">
            <v>124.239</v>
          </cell>
          <cell r="C63">
            <v>21.946</v>
          </cell>
          <cell r="D63">
            <v>29838</v>
          </cell>
        </row>
        <row r="64">
          <cell r="A64" t="str">
            <v>Netherlands</v>
          </cell>
          <cell r="B64">
            <v>52.618</v>
          </cell>
          <cell r="C64">
            <v>31.854</v>
          </cell>
          <cell r="D64">
            <v>196877</v>
          </cell>
        </row>
        <row r="65">
          <cell r="A65" t="str">
            <v>New Zealand</v>
          </cell>
          <cell r="B65">
            <v>5.9</v>
          </cell>
          <cell r="C65">
            <v>0.411</v>
          </cell>
          <cell r="D65">
            <v>2300</v>
          </cell>
        </row>
        <row r="66">
          <cell r="A66" t="str">
            <v>Nicaragua</v>
          </cell>
          <cell r="B66" t="str">
            <v>nd</v>
          </cell>
          <cell r="C66" t="str">
            <v>nd</v>
          </cell>
          <cell r="D66" t="str">
            <v>nd</v>
          </cell>
        </row>
        <row r="67">
          <cell r="A67" t="str">
            <v>Norway</v>
          </cell>
          <cell r="B67">
            <v>9.795</v>
          </cell>
          <cell r="C67">
            <v>0.009</v>
          </cell>
          <cell r="D67">
            <v>39</v>
          </cell>
        </row>
        <row r="68">
          <cell r="A68" t="str">
            <v>Panama</v>
          </cell>
          <cell r="B68" t="str">
            <v>nd</v>
          </cell>
          <cell r="C68" t="str">
            <v>nd</v>
          </cell>
          <cell r="D68" t="str">
            <v>nd</v>
          </cell>
        </row>
        <row r="69">
          <cell r="A69" t="str">
            <v>Paraguay</v>
          </cell>
          <cell r="B69">
            <v>4.52</v>
          </cell>
          <cell r="C69" t="str">
            <v>nd</v>
          </cell>
          <cell r="D69" t="str">
            <v>nd</v>
          </cell>
        </row>
        <row r="70">
          <cell r="A70" t="str">
            <v>Peru</v>
          </cell>
          <cell r="B70">
            <v>19.977</v>
          </cell>
          <cell r="C70">
            <v>0.256</v>
          </cell>
          <cell r="D70">
            <v>590</v>
          </cell>
        </row>
        <row r="71">
          <cell r="A71" t="str">
            <v>Poland</v>
          </cell>
          <cell r="B71">
            <v>198.907</v>
          </cell>
          <cell r="C71">
            <v>14.024</v>
          </cell>
          <cell r="D71">
            <v>20885</v>
          </cell>
        </row>
        <row r="72">
          <cell r="A72" t="str">
            <v>Portugal</v>
          </cell>
          <cell r="B72">
            <v>2.65</v>
          </cell>
          <cell r="C72">
            <v>3.106</v>
          </cell>
          <cell r="D72">
            <v>12307</v>
          </cell>
        </row>
        <row r="73">
          <cell r="A73" t="str">
            <v>Romania</v>
          </cell>
          <cell r="B73">
            <v>21.969</v>
          </cell>
          <cell r="C73">
            <v>0.01</v>
          </cell>
          <cell r="D73">
            <v>8</v>
          </cell>
        </row>
        <row r="74">
          <cell r="A74" t="str">
            <v>Russia</v>
          </cell>
          <cell r="B74" t="str">
            <v>nd</v>
          </cell>
          <cell r="C74" t="str">
            <v>nd</v>
          </cell>
          <cell r="D74" t="str">
            <v>nd</v>
          </cell>
        </row>
        <row r="75">
          <cell r="A75" t="str">
            <v>Serbia</v>
          </cell>
          <cell r="B75">
            <v>35.799</v>
          </cell>
          <cell r="C75">
            <v>0.912</v>
          </cell>
          <cell r="D75">
            <v>1490</v>
          </cell>
        </row>
        <row r="76">
          <cell r="A76" t="str">
            <v>Slovakia</v>
          </cell>
          <cell r="B76">
            <v>1.209</v>
          </cell>
          <cell r="C76">
            <v>0.042</v>
          </cell>
          <cell r="D76">
            <v>161</v>
          </cell>
        </row>
        <row r="77">
          <cell r="A77" t="str">
            <v>Slovenia</v>
          </cell>
          <cell r="B77">
            <v>2.054</v>
          </cell>
          <cell r="C77">
            <v>0.636</v>
          </cell>
          <cell r="D77">
            <v>1643</v>
          </cell>
        </row>
        <row r="78">
          <cell r="A78" t="str">
            <v>Spain</v>
          </cell>
          <cell r="B78">
            <v>263.7</v>
          </cell>
          <cell r="C78">
            <v>188.042</v>
          </cell>
          <cell r="D78">
            <v>503849</v>
          </cell>
        </row>
        <row r="79">
          <cell r="A79" t="str">
            <v>St. Barthelemy</v>
          </cell>
          <cell r="B79" t="str">
            <v>nd</v>
          </cell>
          <cell r="C79" t="str">
            <v>nd</v>
          </cell>
          <cell r="D79" t="str">
            <v>nd</v>
          </cell>
        </row>
        <row r="80">
          <cell r="A80" t="str">
            <v>St. Kitts and Nevis</v>
          </cell>
          <cell r="B80" t="str">
            <v>nd</v>
          </cell>
          <cell r="C80" t="str">
            <v>nd</v>
          </cell>
          <cell r="D80" t="str">
            <v>nd</v>
          </cell>
        </row>
        <row r="81">
          <cell r="A81" t="str">
            <v>St. Lucia</v>
          </cell>
          <cell r="B81" t="str">
            <v>nd</v>
          </cell>
          <cell r="C81" t="str">
            <v>nd</v>
          </cell>
          <cell r="D81" t="str">
            <v>nd</v>
          </cell>
        </row>
        <row r="82">
          <cell r="A82" t="str">
            <v>St. Vincent and the Grenadines</v>
          </cell>
          <cell r="B82" t="str">
            <v>nd</v>
          </cell>
          <cell r="C82" t="str">
            <v>nd</v>
          </cell>
          <cell r="D82" t="str">
            <v>nd</v>
          </cell>
        </row>
        <row r="83">
          <cell r="A83" t="str">
            <v>Sweden</v>
          </cell>
          <cell r="B83">
            <v>11.8</v>
          </cell>
          <cell r="C83">
            <v>0.107</v>
          </cell>
          <cell r="D83">
            <v>416</v>
          </cell>
        </row>
        <row r="84">
          <cell r="A84" t="str">
            <v>Switzerland</v>
          </cell>
          <cell r="B84">
            <v>7.018</v>
          </cell>
          <cell r="C84">
            <v>0.036</v>
          </cell>
          <cell r="D84">
            <v>127</v>
          </cell>
        </row>
        <row r="85">
          <cell r="A85" t="str">
            <v>Tajikistan</v>
          </cell>
          <cell r="B85" t="str">
            <v>nd</v>
          </cell>
          <cell r="C85" t="str">
            <v>nd</v>
          </cell>
          <cell r="D85" t="str">
            <v>nd</v>
          </cell>
        </row>
        <row r="86">
          <cell r="A86" t="str">
            <v>Trinidad and Tobago</v>
          </cell>
          <cell r="B86" t="str">
            <v>nd</v>
          </cell>
          <cell r="C86" t="str">
            <v>nd</v>
          </cell>
          <cell r="D86" t="str">
            <v>nd</v>
          </cell>
        </row>
        <row r="87">
          <cell r="A87" t="str">
            <v>Turkey</v>
          </cell>
          <cell r="B87">
            <v>291.996</v>
          </cell>
          <cell r="C87">
            <v>22.292</v>
          </cell>
          <cell r="D87">
            <v>30124</v>
          </cell>
        </row>
        <row r="88">
          <cell r="A88" t="str">
            <v>Turkmenistan</v>
          </cell>
          <cell r="B88" t="str">
            <v>nd</v>
          </cell>
          <cell r="C88" t="str">
            <v>nd</v>
          </cell>
          <cell r="D88" t="str">
            <v>nd</v>
          </cell>
        </row>
        <row r="89">
          <cell r="A89" t="str">
            <v>Ukraine</v>
          </cell>
          <cell r="B89">
            <v>57.9</v>
          </cell>
          <cell r="C89" t="str">
            <v>nd</v>
          </cell>
          <cell r="D89" t="str">
            <v>nd</v>
          </cell>
        </row>
        <row r="90">
          <cell r="A90" t="str">
            <v>United Kingdom</v>
          </cell>
          <cell r="B90">
            <v>84.965</v>
          </cell>
          <cell r="C90">
            <v>0.53</v>
          </cell>
          <cell r="D90">
            <v>2645</v>
          </cell>
        </row>
        <row r="91">
          <cell r="A91" t="str">
            <v>Uruguay</v>
          </cell>
          <cell r="B91" t="str">
            <v>nd</v>
          </cell>
          <cell r="C91" t="str">
            <v>nd</v>
          </cell>
          <cell r="D91">
            <v>1</v>
          </cell>
        </row>
        <row r="92">
          <cell r="A92" t="str">
            <v>Uzbekistan</v>
          </cell>
          <cell r="B92">
            <v>6</v>
          </cell>
          <cell r="C92">
            <v>0.054</v>
          </cell>
          <cell r="D92">
            <v>177</v>
          </cell>
        </row>
        <row r="93">
          <cell r="A93" t="str">
            <v>Venezuela</v>
          </cell>
          <cell r="B93" t="str">
            <v>nd</v>
          </cell>
          <cell r="C93" t="str">
            <v>nd</v>
          </cell>
          <cell r="D93" t="str">
            <v>nd</v>
          </cell>
        </row>
      </sheetData>
      <sheetData sheetId="1">
        <row r="2">
          <cell r="A2" t="str">
            <v>Russian Federation</v>
          </cell>
          <cell r="B2">
            <v>158000</v>
          </cell>
        </row>
        <row r="3">
          <cell r="A3" t="str">
            <v>Germany</v>
          </cell>
          <cell r="B3">
            <v>158563</v>
          </cell>
        </row>
        <row r="4">
          <cell r="A4" t="str">
            <v>Japan</v>
          </cell>
          <cell r="B4">
            <v>184700</v>
          </cell>
        </row>
        <row r="5">
          <cell r="A5" t="str">
            <v>Poland</v>
          </cell>
          <cell r="B5">
            <v>198907</v>
          </cell>
        </row>
        <row r="6">
          <cell r="A6" t="str">
            <v>Egypt</v>
          </cell>
          <cell r="B6">
            <v>200000</v>
          </cell>
        </row>
        <row r="7">
          <cell r="A7" t="str">
            <v>Republic of Korea</v>
          </cell>
          <cell r="B7">
            <v>205000</v>
          </cell>
        </row>
        <row r="8">
          <cell r="A8" t="str">
            <v>Mexico</v>
          </cell>
          <cell r="B8">
            <v>233041</v>
          </cell>
        </row>
        <row r="9">
          <cell r="A9" t="str">
            <v>Spain</v>
          </cell>
          <cell r="B9">
            <v>263700</v>
          </cell>
        </row>
        <row r="10">
          <cell r="A10" t="str">
            <v>Turkey</v>
          </cell>
          <cell r="B10">
            <v>291996</v>
          </cell>
        </row>
        <row r="11">
          <cell r="A11" t="str">
            <v>United States of America</v>
          </cell>
          <cell r="B11">
            <v>1270690</v>
          </cell>
        </row>
        <row r="13">
          <cell r="B13">
            <v>124239</v>
          </cell>
        </row>
        <row r="14">
          <cell r="B14">
            <v>84965</v>
          </cell>
        </row>
        <row r="15">
          <cell r="B15">
            <v>57900</v>
          </cell>
        </row>
        <row r="16">
          <cell r="B16">
            <v>57200</v>
          </cell>
        </row>
        <row r="17">
          <cell r="B17">
            <v>56400</v>
          </cell>
        </row>
        <row r="18">
          <cell r="B18">
            <v>52618</v>
          </cell>
        </row>
        <row r="19">
          <cell r="B19">
            <v>46912</v>
          </cell>
        </row>
        <row r="20">
          <cell r="B20">
            <v>43736</v>
          </cell>
        </row>
        <row r="21">
          <cell r="B21">
            <v>43101</v>
          </cell>
        </row>
        <row r="22">
          <cell r="B22">
            <v>35799</v>
          </cell>
        </row>
        <row r="23">
          <cell r="B23">
            <v>33000</v>
          </cell>
        </row>
        <row r="24">
          <cell r="B24">
            <v>29294</v>
          </cell>
        </row>
        <row r="25">
          <cell r="B25">
            <v>28246</v>
          </cell>
        </row>
        <row r="26">
          <cell r="B26">
            <v>23591</v>
          </cell>
        </row>
        <row r="27">
          <cell r="B27">
            <v>21969</v>
          </cell>
        </row>
        <row r="28">
          <cell r="B28">
            <v>19977</v>
          </cell>
        </row>
        <row r="29">
          <cell r="B29">
            <v>19191</v>
          </cell>
        </row>
        <row r="30">
          <cell r="B30">
            <v>17108</v>
          </cell>
        </row>
        <row r="31">
          <cell r="B31">
            <v>15000</v>
          </cell>
        </row>
        <row r="32">
          <cell r="B32">
            <v>12290</v>
          </cell>
        </row>
        <row r="33">
          <cell r="B33">
            <v>11800</v>
          </cell>
        </row>
        <row r="34">
          <cell r="B34">
            <v>11622</v>
          </cell>
        </row>
        <row r="35">
          <cell r="B35">
            <v>11578</v>
          </cell>
        </row>
        <row r="36">
          <cell r="B36">
            <v>10812</v>
          </cell>
        </row>
        <row r="37">
          <cell r="B37">
            <v>9795</v>
          </cell>
        </row>
        <row r="38">
          <cell r="B38">
            <v>9250</v>
          </cell>
        </row>
        <row r="39">
          <cell r="B39">
            <v>8599</v>
          </cell>
        </row>
        <row r="40">
          <cell r="B40">
            <v>8045</v>
          </cell>
        </row>
        <row r="41">
          <cell r="B41">
            <v>8000</v>
          </cell>
        </row>
        <row r="42">
          <cell r="B42">
            <v>7966</v>
          </cell>
        </row>
        <row r="43">
          <cell r="B43">
            <v>7018</v>
          </cell>
        </row>
        <row r="44">
          <cell r="B44">
            <v>7000</v>
          </cell>
        </row>
        <row r="45">
          <cell r="B45">
            <v>6597</v>
          </cell>
        </row>
        <row r="46">
          <cell r="B46">
            <v>6273</v>
          </cell>
        </row>
        <row r="47">
          <cell r="B47">
            <v>6000</v>
          </cell>
        </row>
        <row r="48">
          <cell r="B48">
            <v>5900</v>
          </cell>
        </row>
        <row r="49">
          <cell r="B49">
            <v>5288</v>
          </cell>
        </row>
        <row r="50">
          <cell r="B50">
            <v>4990</v>
          </cell>
        </row>
        <row r="51">
          <cell r="B51">
            <v>4520</v>
          </cell>
        </row>
        <row r="52">
          <cell r="B52">
            <v>3420</v>
          </cell>
        </row>
        <row r="53">
          <cell r="B53">
            <v>3010</v>
          </cell>
        </row>
        <row r="54">
          <cell r="B54">
            <v>2868</v>
          </cell>
        </row>
        <row r="55">
          <cell r="B55">
            <v>2686</v>
          </cell>
        </row>
        <row r="56">
          <cell r="B56">
            <v>2650</v>
          </cell>
        </row>
        <row r="57">
          <cell r="B57">
            <v>2646</v>
          </cell>
        </row>
        <row r="58">
          <cell r="B58">
            <v>2548</v>
          </cell>
        </row>
        <row r="59">
          <cell r="B59">
            <v>2485</v>
          </cell>
        </row>
        <row r="60">
          <cell r="B60">
            <v>2054</v>
          </cell>
        </row>
        <row r="61">
          <cell r="B61">
            <v>2042</v>
          </cell>
        </row>
        <row r="62">
          <cell r="B62">
            <v>1800</v>
          </cell>
        </row>
        <row r="63">
          <cell r="B63">
            <v>1770</v>
          </cell>
        </row>
        <row r="64">
          <cell r="B64">
            <v>1699</v>
          </cell>
        </row>
        <row r="65">
          <cell r="B65">
            <v>1463</v>
          </cell>
        </row>
        <row r="66">
          <cell r="B66">
            <v>1209</v>
          </cell>
        </row>
        <row r="67">
          <cell r="B67">
            <v>1105</v>
          </cell>
        </row>
        <row r="68">
          <cell r="B68">
            <v>976</v>
          </cell>
        </row>
        <row r="69">
          <cell r="B69">
            <v>657</v>
          </cell>
        </row>
        <row r="70">
          <cell r="B70">
            <v>600</v>
          </cell>
        </row>
        <row r="71">
          <cell r="B71">
            <v>480</v>
          </cell>
        </row>
        <row r="72">
          <cell r="B72">
            <v>450</v>
          </cell>
        </row>
        <row r="73">
          <cell r="B73">
            <v>428</v>
          </cell>
        </row>
        <row r="74">
          <cell r="B74">
            <v>400</v>
          </cell>
        </row>
        <row r="75">
          <cell r="B75">
            <v>277</v>
          </cell>
        </row>
        <row r="76">
          <cell r="B76">
            <v>224</v>
          </cell>
        </row>
        <row r="77">
          <cell r="B77">
            <v>18</v>
          </cell>
        </row>
        <row r="78">
          <cell r="B78">
            <v>1</v>
          </cell>
        </row>
        <row r="81">
          <cell r="B81">
            <v>2907462</v>
          </cell>
        </row>
      </sheetData>
      <sheetData sheetId="2">
        <row r="2">
          <cell r="A2" t="str">
            <v>Poland</v>
          </cell>
          <cell r="B2">
            <v>14024</v>
          </cell>
        </row>
        <row r="3">
          <cell r="A3" t="str">
            <v>Morocco</v>
          </cell>
          <cell r="B3">
            <v>21946</v>
          </cell>
        </row>
        <row r="4">
          <cell r="A4" t="str">
            <v>Turkey</v>
          </cell>
          <cell r="B4">
            <v>22292</v>
          </cell>
        </row>
        <row r="5">
          <cell r="A5" t="str">
            <v>Italy</v>
          </cell>
          <cell r="B5">
            <v>23285</v>
          </cell>
        </row>
        <row r="6">
          <cell r="A6" t="str">
            <v>France</v>
          </cell>
          <cell r="B6">
            <v>23527</v>
          </cell>
        </row>
        <row r="7">
          <cell r="A7" t="str">
            <v>Netherlands</v>
          </cell>
          <cell r="B7">
            <v>31854</v>
          </cell>
        </row>
        <row r="8">
          <cell r="A8" t="str">
            <v>Belgium</v>
          </cell>
          <cell r="B8">
            <v>38038</v>
          </cell>
        </row>
        <row r="9">
          <cell r="A9" t="str">
            <v>Mexico</v>
          </cell>
          <cell r="B9">
            <v>71769</v>
          </cell>
        </row>
        <row r="10">
          <cell r="A10" t="str">
            <v>United States of America</v>
          </cell>
          <cell r="B10">
            <v>129236</v>
          </cell>
        </row>
        <row r="11">
          <cell r="A11" t="str">
            <v>Spain</v>
          </cell>
          <cell r="B11">
            <v>188042</v>
          </cell>
        </row>
        <row r="13">
          <cell r="B13">
            <v>10694</v>
          </cell>
        </row>
        <row r="14">
          <cell r="B14">
            <v>9284</v>
          </cell>
        </row>
        <row r="15">
          <cell r="B15">
            <v>6711</v>
          </cell>
        </row>
        <row r="16">
          <cell r="B16">
            <v>4126</v>
          </cell>
        </row>
        <row r="17">
          <cell r="B17">
            <v>3106</v>
          </cell>
        </row>
        <row r="18">
          <cell r="B18">
            <v>2942</v>
          </cell>
        </row>
        <row r="19">
          <cell r="B19">
            <v>1719</v>
          </cell>
        </row>
        <row r="20">
          <cell r="B20">
            <v>1624</v>
          </cell>
        </row>
        <row r="21">
          <cell r="B21">
            <v>1411</v>
          </cell>
        </row>
        <row r="22">
          <cell r="B22">
            <v>1070</v>
          </cell>
        </row>
        <row r="23">
          <cell r="B23">
            <v>1052</v>
          </cell>
        </row>
        <row r="24">
          <cell r="B24">
            <v>928</v>
          </cell>
        </row>
        <row r="25">
          <cell r="B25">
            <v>912</v>
          </cell>
        </row>
        <row r="26">
          <cell r="B26">
            <v>636</v>
          </cell>
        </row>
        <row r="27">
          <cell r="B27">
            <v>530</v>
          </cell>
        </row>
        <row r="28">
          <cell r="B28">
            <v>462</v>
          </cell>
        </row>
        <row r="29">
          <cell r="B29">
            <v>457</v>
          </cell>
        </row>
        <row r="30">
          <cell r="B30">
            <v>447</v>
          </cell>
        </row>
        <row r="31">
          <cell r="B31">
            <v>411</v>
          </cell>
        </row>
        <row r="32">
          <cell r="B32">
            <v>361</v>
          </cell>
        </row>
        <row r="33">
          <cell r="B33">
            <v>325</v>
          </cell>
        </row>
        <row r="34">
          <cell r="B34">
            <v>256</v>
          </cell>
        </row>
        <row r="35">
          <cell r="B35">
            <v>253</v>
          </cell>
        </row>
        <row r="36">
          <cell r="B36">
            <v>249</v>
          </cell>
        </row>
        <row r="37">
          <cell r="B37">
            <v>229</v>
          </cell>
        </row>
        <row r="38">
          <cell r="B38">
            <v>187</v>
          </cell>
        </row>
        <row r="39">
          <cell r="B39">
            <v>186</v>
          </cell>
        </row>
        <row r="40">
          <cell r="B40">
            <v>171</v>
          </cell>
        </row>
        <row r="41">
          <cell r="B41">
            <v>125</v>
          </cell>
        </row>
        <row r="42">
          <cell r="B42">
            <v>122</v>
          </cell>
        </row>
        <row r="43">
          <cell r="B43">
            <v>113</v>
          </cell>
        </row>
        <row r="44">
          <cell r="B44">
            <v>107</v>
          </cell>
        </row>
        <row r="45">
          <cell r="B45">
            <v>93</v>
          </cell>
        </row>
        <row r="46">
          <cell r="B46">
            <v>86</v>
          </cell>
        </row>
        <row r="47">
          <cell r="B47">
            <v>81</v>
          </cell>
        </row>
        <row r="48">
          <cell r="B48">
            <v>78</v>
          </cell>
        </row>
        <row r="49">
          <cell r="B49">
            <v>69</v>
          </cell>
        </row>
        <row r="50">
          <cell r="B50">
            <v>67</v>
          </cell>
        </row>
        <row r="51">
          <cell r="B51">
            <v>66</v>
          </cell>
        </row>
        <row r="52">
          <cell r="B52">
            <v>65</v>
          </cell>
        </row>
        <row r="53">
          <cell r="B53">
            <v>64</v>
          </cell>
        </row>
        <row r="54">
          <cell r="B54">
            <v>56</v>
          </cell>
        </row>
        <row r="55">
          <cell r="B55">
            <v>54</v>
          </cell>
        </row>
        <row r="56">
          <cell r="B56">
            <v>44</v>
          </cell>
        </row>
        <row r="57">
          <cell r="B57">
            <v>44</v>
          </cell>
        </row>
        <row r="58">
          <cell r="B58">
            <v>42</v>
          </cell>
        </row>
        <row r="59">
          <cell r="B59">
            <v>42</v>
          </cell>
        </row>
        <row r="60">
          <cell r="B60">
            <v>37</v>
          </cell>
        </row>
        <row r="61">
          <cell r="B61">
            <v>36</v>
          </cell>
        </row>
        <row r="62">
          <cell r="B62">
            <v>30</v>
          </cell>
        </row>
        <row r="63">
          <cell r="B63">
            <v>22</v>
          </cell>
        </row>
        <row r="64">
          <cell r="B64">
            <v>16</v>
          </cell>
        </row>
        <row r="65">
          <cell r="B65">
            <v>11</v>
          </cell>
        </row>
        <row r="66">
          <cell r="B66">
            <v>10</v>
          </cell>
        </row>
        <row r="67">
          <cell r="B67">
            <v>10</v>
          </cell>
        </row>
        <row r="68">
          <cell r="B68">
            <v>9</v>
          </cell>
        </row>
        <row r="69">
          <cell r="B69">
            <v>9</v>
          </cell>
        </row>
        <row r="70">
          <cell r="B70">
            <v>8</v>
          </cell>
        </row>
        <row r="71">
          <cell r="B71">
            <v>8</v>
          </cell>
        </row>
        <row r="72">
          <cell r="B72">
            <v>7</v>
          </cell>
        </row>
        <row r="73">
          <cell r="B73">
            <v>5</v>
          </cell>
        </row>
        <row r="74">
          <cell r="B74">
            <v>5</v>
          </cell>
        </row>
        <row r="75">
          <cell r="B75">
            <v>3</v>
          </cell>
        </row>
        <row r="76">
          <cell r="B76">
            <v>3</v>
          </cell>
        </row>
        <row r="77">
          <cell r="B77">
            <v>1</v>
          </cell>
        </row>
        <row r="78">
          <cell r="B78">
            <v>1</v>
          </cell>
        </row>
        <row r="79">
          <cell r="B79">
            <v>1</v>
          </cell>
        </row>
        <row r="80">
          <cell r="B80">
            <v>1</v>
          </cell>
        </row>
        <row r="81">
          <cell r="B81">
            <v>1</v>
          </cell>
        </row>
        <row r="84">
          <cell r="B84">
            <v>487168</v>
          </cell>
        </row>
      </sheetData>
      <sheetData sheetId="3">
        <row r="2">
          <cell r="A2" t="str">
            <v>Turkey</v>
          </cell>
          <cell r="B2">
            <v>30124</v>
          </cell>
        </row>
        <row r="3">
          <cell r="A3" t="str">
            <v>Egypt</v>
          </cell>
          <cell r="B3">
            <v>32806</v>
          </cell>
        </row>
        <row r="4">
          <cell r="A4" t="str">
            <v>Germany</v>
          </cell>
          <cell r="B4">
            <v>36800</v>
          </cell>
        </row>
        <row r="5">
          <cell r="A5" t="str">
            <v>France</v>
          </cell>
          <cell r="B5">
            <v>73340</v>
          </cell>
        </row>
        <row r="6">
          <cell r="A6" t="str">
            <v>Italy</v>
          </cell>
          <cell r="B6">
            <v>79581</v>
          </cell>
        </row>
        <row r="7">
          <cell r="A7" t="str">
            <v>Mexico</v>
          </cell>
          <cell r="B7">
            <v>128647</v>
          </cell>
        </row>
        <row r="8">
          <cell r="A8" t="str">
            <v>Belgium</v>
          </cell>
          <cell r="B8">
            <v>171392</v>
          </cell>
        </row>
        <row r="9">
          <cell r="A9" t="str">
            <v>Netherlands</v>
          </cell>
          <cell r="B9">
            <v>196877</v>
          </cell>
        </row>
        <row r="10">
          <cell r="A10" t="str">
            <v>United States of America</v>
          </cell>
          <cell r="B10">
            <v>336928</v>
          </cell>
        </row>
        <row r="11">
          <cell r="A11" t="str">
            <v>Spain</v>
          </cell>
          <cell r="B11">
            <v>503849</v>
          </cell>
        </row>
        <row r="13">
          <cell r="B13">
            <v>29838</v>
          </cell>
        </row>
        <row r="14">
          <cell r="B14">
            <v>20885</v>
          </cell>
        </row>
        <row r="15">
          <cell r="B15">
            <v>14031</v>
          </cell>
        </row>
        <row r="16">
          <cell r="B16">
            <v>12307</v>
          </cell>
        </row>
        <row r="17">
          <cell r="B17">
            <v>11464</v>
          </cell>
        </row>
        <row r="18">
          <cell r="B18">
            <v>8982</v>
          </cell>
        </row>
        <row r="19">
          <cell r="B19">
            <v>8195</v>
          </cell>
        </row>
        <row r="20">
          <cell r="B20">
            <v>6748</v>
          </cell>
        </row>
        <row r="21">
          <cell r="B21">
            <v>5642</v>
          </cell>
        </row>
        <row r="22">
          <cell r="B22">
            <v>5386</v>
          </cell>
        </row>
        <row r="23">
          <cell r="B23">
            <v>2645</v>
          </cell>
        </row>
        <row r="24">
          <cell r="B24">
            <v>2443</v>
          </cell>
        </row>
        <row r="25">
          <cell r="B25">
            <v>2300</v>
          </cell>
        </row>
        <row r="26">
          <cell r="B26">
            <v>1946</v>
          </cell>
        </row>
        <row r="27">
          <cell r="B27">
            <v>1728</v>
          </cell>
        </row>
        <row r="28">
          <cell r="B28">
            <v>1643</v>
          </cell>
        </row>
        <row r="29">
          <cell r="B29">
            <v>1490</v>
          </cell>
        </row>
        <row r="30">
          <cell r="B30">
            <v>1401</v>
          </cell>
        </row>
        <row r="31">
          <cell r="B31">
            <v>1328</v>
          </cell>
        </row>
        <row r="32">
          <cell r="B32">
            <v>991</v>
          </cell>
        </row>
        <row r="33">
          <cell r="B33">
            <v>942</v>
          </cell>
        </row>
        <row r="34">
          <cell r="B34">
            <v>874</v>
          </cell>
        </row>
        <row r="35">
          <cell r="B35">
            <v>834</v>
          </cell>
        </row>
        <row r="36">
          <cell r="B36">
            <v>762</v>
          </cell>
        </row>
        <row r="37">
          <cell r="B37">
            <v>590</v>
          </cell>
        </row>
        <row r="38">
          <cell r="B38">
            <v>516</v>
          </cell>
        </row>
        <row r="39">
          <cell r="B39">
            <v>503</v>
          </cell>
        </row>
        <row r="40">
          <cell r="B40">
            <v>416</v>
          </cell>
        </row>
        <row r="41">
          <cell r="B41">
            <v>348</v>
          </cell>
        </row>
        <row r="42">
          <cell r="B42">
            <v>334</v>
          </cell>
        </row>
        <row r="43">
          <cell r="B43">
            <v>292</v>
          </cell>
        </row>
        <row r="44">
          <cell r="B44">
            <v>231</v>
          </cell>
        </row>
        <row r="45">
          <cell r="B45">
            <v>221</v>
          </cell>
        </row>
        <row r="46">
          <cell r="B46">
            <v>215</v>
          </cell>
        </row>
        <row r="47">
          <cell r="B47">
            <v>202</v>
          </cell>
        </row>
        <row r="48">
          <cell r="B48">
            <v>191</v>
          </cell>
        </row>
        <row r="49">
          <cell r="B49">
            <v>184</v>
          </cell>
        </row>
        <row r="50">
          <cell r="B50">
            <v>177</v>
          </cell>
        </row>
        <row r="51">
          <cell r="B51">
            <v>165</v>
          </cell>
        </row>
        <row r="52">
          <cell r="B52">
            <v>161</v>
          </cell>
        </row>
        <row r="53">
          <cell r="B53">
            <v>156</v>
          </cell>
        </row>
        <row r="54">
          <cell r="B54">
            <v>153</v>
          </cell>
        </row>
        <row r="55">
          <cell r="B55">
            <v>140</v>
          </cell>
        </row>
        <row r="56">
          <cell r="B56">
            <v>139</v>
          </cell>
        </row>
        <row r="57">
          <cell r="B57">
            <v>127</v>
          </cell>
        </row>
        <row r="58">
          <cell r="B58">
            <v>96</v>
          </cell>
        </row>
        <row r="59">
          <cell r="B59">
            <v>92</v>
          </cell>
        </row>
        <row r="60">
          <cell r="B60">
            <v>72</v>
          </cell>
        </row>
        <row r="61">
          <cell r="B61">
            <v>64</v>
          </cell>
        </row>
        <row r="62">
          <cell r="B62">
            <v>48</v>
          </cell>
        </row>
        <row r="63">
          <cell r="B63">
            <v>39</v>
          </cell>
        </row>
        <row r="64">
          <cell r="B64">
            <v>34</v>
          </cell>
        </row>
        <row r="65">
          <cell r="B65">
            <v>33</v>
          </cell>
        </row>
        <row r="66">
          <cell r="B66">
            <v>27</v>
          </cell>
        </row>
        <row r="67">
          <cell r="B67">
            <v>23</v>
          </cell>
        </row>
        <row r="68">
          <cell r="B68">
            <v>16</v>
          </cell>
        </row>
        <row r="69">
          <cell r="B69">
            <v>16</v>
          </cell>
        </row>
        <row r="70">
          <cell r="B70">
            <v>15</v>
          </cell>
        </row>
        <row r="71">
          <cell r="B71">
            <v>9</v>
          </cell>
        </row>
        <row r="72">
          <cell r="B72">
            <v>8</v>
          </cell>
        </row>
        <row r="73">
          <cell r="B73">
            <v>7</v>
          </cell>
        </row>
        <row r="74">
          <cell r="B74">
            <v>5</v>
          </cell>
        </row>
        <row r="75">
          <cell r="B75">
            <v>4</v>
          </cell>
        </row>
        <row r="76">
          <cell r="B76">
            <v>3</v>
          </cell>
        </row>
        <row r="77">
          <cell r="B77">
            <v>3</v>
          </cell>
        </row>
        <row r="78">
          <cell r="B78">
            <v>2</v>
          </cell>
        </row>
        <row r="79">
          <cell r="B79">
            <v>2</v>
          </cell>
        </row>
        <row r="80">
          <cell r="B80">
            <v>2</v>
          </cell>
        </row>
        <row r="81">
          <cell r="B81">
            <v>1</v>
          </cell>
        </row>
        <row r="82">
          <cell r="B82">
            <v>1</v>
          </cell>
        </row>
        <row r="83">
          <cell r="B83">
            <v>1</v>
          </cell>
        </row>
        <row r="86">
          <cell r="B86">
            <v>1404305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64"/>
  <sheetViews>
    <sheetView tabSelected="1" zoomScalePageLayoutView="0" workbookViewId="0" topLeftCell="A108">
      <selection activeCell="G128" sqref="G128"/>
    </sheetView>
  </sheetViews>
  <sheetFormatPr defaultColWidth="9.140625" defaultRowHeight="12.75"/>
  <cols>
    <col min="1" max="1" width="26.7109375" style="2" customWidth="1"/>
    <col min="2" max="4" width="15.00390625" style="2" customWidth="1"/>
    <col min="5" max="5" width="2.7109375" style="2" customWidth="1"/>
    <col min="6" max="16384" width="9.140625" style="2" customWidth="1"/>
  </cols>
  <sheetData>
    <row r="1" spans="1:12" ht="15.75" customHeight="1">
      <c r="A1" s="26" t="s">
        <v>12</v>
      </c>
      <c r="B1" s="26"/>
      <c r="C1" s="26"/>
      <c r="D1" s="26"/>
      <c r="E1" s="26"/>
      <c r="F1" s="26"/>
      <c r="G1" s="26"/>
      <c r="H1" s="26"/>
      <c r="I1" s="26"/>
      <c r="J1" s="26"/>
      <c r="K1" s="26"/>
      <c r="L1" s="26"/>
    </row>
    <row r="2" spans="1:7" ht="15.75">
      <c r="A2" s="3"/>
      <c r="B2" s="3"/>
      <c r="C2" s="3"/>
      <c r="D2" s="3"/>
      <c r="E2" s="4"/>
      <c r="F2" s="4"/>
      <c r="G2" s="4"/>
    </row>
    <row r="3" spans="1:12" ht="25.5" customHeight="1">
      <c r="A3" s="27" t="s">
        <v>14</v>
      </c>
      <c r="B3" s="28"/>
      <c r="C3" s="28"/>
      <c r="D3" s="28"/>
      <c r="F3" s="29" t="s">
        <v>13</v>
      </c>
      <c r="G3" s="30"/>
      <c r="H3" s="30"/>
      <c r="I3" s="30"/>
      <c r="J3" s="30"/>
      <c r="K3" s="30"/>
      <c r="L3" s="30"/>
    </row>
    <row r="4" spans="1:4" ht="12.75">
      <c r="A4" s="5" t="s">
        <v>0</v>
      </c>
      <c r="B4" s="6" t="s">
        <v>1</v>
      </c>
      <c r="C4" s="7" t="s">
        <v>2</v>
      </c>
      <c r="D4" s="7" t="s">
        <v>3</v>
      </c>
    </row>
    <row r="5" spans="1:4" ht="12.75">
      <c r="A5" s="8"/>
      <c r="B5" s="31" t="s">
        <v>4</v>
      </c>
      <c r="C5" s="32"/>
      <c r="D5" s="9" t="s">
        <v>5</v>
      </c>
    </row>
    <row r="6" spans="1:4" ht="12.75">
      <c r="A6" s="10" t="str">
        <f>'[1]Strawberries'!A2</f>
        <v>Albania</v>
      </c>
      <c r="B6" s="11" t="str">
        <f>'[1]Strawberries'!B2</f>
        <v>nd</v>
      </c>
      <c r="C6" s="11" t="str">
        <f>'[1]Strawberries'!C2</f>
        <v>nd</v>
      </c>
      <c r="D6" s="11" t="str">
        <f>'[1]Strawberries'!D2</f>
        <v>nd</v>
      </c>
    </row>
    <row r="7" spans="1:4" ht="12.75">
      <c r="A7" s="10" t="str">
        <f>'[1]Strawberries'!A3</f>
        <v>Antigua and Barbuda</v>
      </c>
      <c r="B7" s="11" t="str">
        <f>'[1]Strawberries'!B3</f>
        <v>nd</v>
      </c>
      <c r="C7" s="11" t="str">
        <f>'[1]Strawberries'!C3</f>
        <v>nd</v>
      </c>
      <c r="D7" s="11" t="str">
        <f>'[1]Strawberries'!D3</f>
        <v>nd</v>
      </c>
    </row>
    <row r="8" spans="1:4" ht="12.75">
      <c r="A8" s="10" t="str">
        <f>'[1]Strawberries'!A4</f>
        <v>Argentina</v>
      </c>
      <c r="B8" s="11">
        <f>'[1]Strawberries'!B4</f>
        <v>11.622</v>
      </c>
      <c r="C8" s="11">
        <f>'[1]Strawberries'!C4</f>
        <v>0.037</v>
      </c>
      <c r="D8" s="11">
        <f>'[1]Strawberries'!D4</f>
        <v>92</v>
      </c>
    </row>
    <row r="9" spans="1:4" ht="12.75">
      <c r="A9" s="10" t="str">
        <f>'[1]Strawberries'!A5</f>
        <v>Armenia</v>
      </c>
      <c r="B9" s="11" t="str">
        <f>'[1]Strawberries'!B5</f>
        <v>nd</v>
      </c>
      <c r="C9" s="11" t="str">
        <f>'[1]Strawberries'!C5</f>
        <v>nd</v>
      </c>
      <c r="D9" s="11" t="str">
        <f>'[1]Strawberries'!D5</f>
        <v>nd</v>
      </c>
    </row>
    <row r="10" spans="1:4" ht="12.75">
      <c r="A10" s="10" t="str">
        <f>'[1]Strawberries'!A6</f>
        <v>Australia</v>
      </c>
      <c r="B10" s="11">
        <f>'[1]Strawberries'!B6</f>
        <v>28.246</v>
      </c>
      <c r="C10" s="11">
        <f>'[1]Strawberries'!C6</f>
        <v>1.719</v>
      </c>
      <c r="D10" s="11">
        <f>'[1]Strawberries'!D6</f>
        <v>8195</v>
      </c>
    </row>
    <row r="11" spans="1:4" ht="12.75">
      <c r="A11" s="10" t="str">
        <f>'[1]Strawberries'!A7</f>
        <v>Austria</v>
      </c>
      <c r="B11" s="11">
        <f>'[1]Strawberries'!B7</f>
        <v>17.108</v>
      </c>
      <c r="C11" s="11">
        <f>'[1]Strawberries'!C7</f>
        <v>1.624</v>
      </c>
      <c r="D11" s="11">
        <f>'[1]Strawberries'!D7</f>
        <v>5386</v>
      </c>
    </row>
    <row r="12" spans="1:4" ht="12.75">
      <c r="A12" s="10" t="str">
        <f>'[1]Strawberries'!A8</f>
        <v>Azerbaijan</v>
      </c>
      <c r="B12" s="11" t="str">
        <f>'[1]Strawberries'!B8</f>
        <v>nd</v>
      </c>
      <c r="C12" s="11" t="str">
        <f>'[1]Strawberries'!C8</f>
        <v>nd</v>
      </c>
      <c r="D12" s="11" t="str">
        <f>'[1]Strawberries'!D8</f>
        <v>nd</v>
      </c>
    </row>
    <row r="13" spans="1:4" ht="12.75">
      <c r="A13" s="10" t="str">
        <f>'[1]Strawberries'!A9</f>
        <v>Bahamas</v>
      </c>
      <c r="B13" s="11" t="str">
        <f>'[1]Strawberries'!B9</f>
        <v>nd</v>
      </c>
      <c r="C13" s="11" t="str">
        <f>'[1]Strawberries'!C9</f>
        <v>nd</v>
      </c>
      <c r="D13" s="11" t="str">
        <f>'[1]Strawberries'!D9</f>
        <v>nd</v>
      </c>
    </row>
    <row r="14" spans="1:4" ht="12.75">
      <c r="A14" s="10" t="str">
        <f>'[1]Strawberries'!A10</f>
        <v>Barbados</v>
      </c>
      <c r="B14" s="11" t="str">
        <f>'[1]Strawberries'!B10</f>
        <v>nd</v>
      </c>
      <c r="C14" s="11" t="str">
        <f>'[1]Strawberries'!C10</f>
        <v>nd</v>
      </c>
      <c r="D14" s="11" t="str">
        <f>'[1]Strawberries'!D10</f>
        <v>nd</v>
      </c>
    </row>
    <row r="15" spans="1:4" ht="12.75">
      <c r="A15" s="10" t="str">
        <f>'[1]Strawberries'!A11</f>
        <v>Belarus</v>
      </c>
      <c r="B15" s="11">
        <f>'[1]Strawberries'!B11</f>
        <v>57.2</v>
      </c>
      <c r="C15" s="11">
        <f>'[1]Strawberries'!C11</f>
        <v>0.01</v>
      </c>
      <c r="D15" s="11">
        <f>'[1]Strawberries'!D11</f>
        <v>9</v>
      </c>
    </row>
    <row r="16" spans="1:4" ht="12.75">
      <c r="A16" s="10" t="str">
        <f>'[1]Strawberries'!A12</f>
        <v>Belgium</v>
      </c>
      <c r="B16" s="11">
        <f>'[1]Strawberries'!B12</f>
        <v>33</v>
      </c>
      <c r="C16" s="11">
        <f>'[1]Strawberries'!C12</f>
        <v>38.038</v>
      </c>
      <c r="D16" s="11">
        <f>'[1]Strawberries'!D12</f>
        <v>171392</v>
      </c>
    </row>
    <row r="17" spans="1:4" ht="12.75">
      <c r="A17" s="10" t="str">
        <f>'[1]Strawberries'!A13</f>
        <v>Belize</v>
      </c>
      <c r="B17" s="11" t="str">
        <f>'[1]Strawberries'!B13</f>
        <v>nd</v>
      </c>
      <c r="C17" s="11" t="str">
        <f>'[1]Strawberries'!C13</f>
        <v>nd</v>
      </c>
      <c r="D17" s="11" t="str">
        <f>'[1]Strawberries'!D13</f>
        <v>nd</v>
      </c>
    </row>
    <row r="18" spans="1:4" ht="12.75">
      <c r="A18" s="10" t="str">
        <f>'[1]Strawberries'!A14</f>
        <v>Bermuda</v>
      </c>
      <c r="B18" s="11" t="str">
        <f>'[1]Strawberries'!B14</f>
        <v>nd</v>
      </c>
      <c r="C18" s="11" t="str">
        <f>'[1]Strawberries'!C14</f>
        <v>nd</v>
      </c>
      <c r="D18" s="11" t="str">
        <f>'[1]Strawberries'!D14</f>
        <v>nd</v>
      </c>
    </row>
    <row r="19" spans="1:4" ht="12.75">
      <c r="A19" s="10" t="str">
        <f>'[1]Strawberries'!A15</f>
        <v>Bolivia</v>
      </c>
      <c r="B19" s="11" t="str">
        <f>'[1]Strawberries'!B15</f>
        <v>nd</v>
      </c>
      <c r="C19" s="11" t="str">
        <f>'[1]Strawberries'!C15</f>
        <v>nd</v>
      </c>
      <c r="D19" s="11" t="str">
        <f>'[1]Strawberries'!D15</f>
        <v>nd</v>
      </c>
    </row>
    <row r="20" spans="1:4" ht="12.75">
      <c r="A20" s="10" t="str">
        <f>'[1]Strawberries'!A16</f>
        <v>Bosnia and Herzegovina</v>
      </c>
      <c r="B20" s="11">
        <f>'[1]Strawberries'!B16</f>
        <v>9.25</v>
      </c>
      <c r="C20" s="11">
        <f>'[1]Strawberries'!C16</f>
        <v>0.093</v>
      </c>
      <c r="D20" s="11">
        <f>'[1]Strawberries'!D16</f>
        <v>165</v>
      </c>
    </row>
    <row r="21" spans="1:4" ht="12.75">
      <c r="A21" s="10" t="str">
        <f>'[1]Strawberries'!A17</f>
        <v>Brazil</v>
      </c>
      <c r="B21" s="11">
        <f>'[1]Strawberries'!B17</f>
        <v>2.686</v>
      </c>
      <c r="C21" s="11">
        <f>'[1]Strawberries'!C17</f>
        <v>0.005</v>
      </c>
      <c r="D21" s="11">
        <f>'[1]Strawberries'!D17</f>
        <v>15</v>
      </c>
    </row>
    <row r="22" spans="1:4" ht="12.75">
      <c r="A22" s="10" t="str">
        <f>'[1]Strawberries'!A18</f>
        <v>Bulgaria</v>
      </c>
      <c r="B22" s="11">
        <f>'[1]Strawberries'!B18</f>
        <v>8.599</v>
      </c>
      <c r="C22" s="11">
        <f>'[1]Strawberries'!C18</f>
        <v>1.07</v>
      </c>
      <c r="D22" s="11">
        <f>'[1]Strawberries'!D18</f>
        <v>2443</v>
      </c>
    </row>
    <row r="23" spans="1:4" ht="12.75">
      <c r="A23" s="10" t="str">
        <f>'[1]Strawberries'!A19</f>
        <v>Canada</v>
      </c>
      <c r="B23" s="11">
        <f>'[1]Strawberries'!B19</f>
        <v>19.191</v>
      </c>
      <c r="C23" s="11">
        <f>'[1]Strawberries'!C19</f>
        <v>0.122</v>
      </c>
      <c r="D23" s="11">
        <f>'[1]Strawberries'!D19</f>
        <v>503</v>
      </c>
    </row>
    <row r="24" spans="1:4" ht="12.75">
      <c r="A24" s="10" t="str">
        <f>'[1]Strawberries'!A20</f>
        <v>Cayman Islands</v>
      </c>
      <c r="B24" s="11" t="str">
        <f>'[1]Strawberries'!B20</f>
        <v>nd</v>
      </c>
      <c r="C24" s="11" t="str">
        <f>'[1]Strawberries'!C20</f>
        <v>nd</v>
      </c>
      <c r="D24" s="11" t="str">
        <f>'[1]Strawberries'!D20</f>
        <v>nd</v>
      </c>
    </row>
    <row r="25" spans="1:4" ht="12.75">
      <c r="A25" s="10" t="str">
        <f>'[1]Strawberries'!A21</f>
        <v>Chile</v>
      </c>
      <c r="B25" s="11">
        <f>'[1]Strawberries'!B21</f>
        <v>43.736</v>
      </c>
      <c r="C25" s="11">
        <f>'[1]Strawberries'!C21</f>
        <v>0.069</v>
      </c>
      <c r="D25" s="11">
        <f>'[1]Strawberries'!D21</f>
        <v>153</v>
      </c>
    </row>
    <row r="26" spans="1:4" ht="12.75">
      <c r="A26" s="10" t="str">
        <f>'[1]Strawberries'!A22</f>
        <v>Colombia</v>
      </c>
      <c r="B26" s="11">
        <f>'[1]Strawberries'!B22</f>
        <v>43.101</v>
      </c>
      <c r="C26" s="11">
        <f>'[1]Strawberries'!C22</f>
        <v>0.113</v>
      </c>
      <c r="D26" s="11">
        <f>'[1]Strawberries'!D22</f>
        <v>348</v>
      </c>
    </row>
    <row r="27" spans="1:5" ht="12.75">
      <c r="A27" s="10" t="str">
        <f>'[1]Strawberries'!A23</f>
        <v>Costa Rica</v>
      </c>
      <c r="B27" s="11">
        <f>'[1]Strawberries'!B23</f>
        <v>3.42</v>
      </c>
      <c r="C27" s="11">
        <f>'[1]Strawberries'!C23</f>
        <v>0.067</v>
      </c>
      <c r="D27" s="11">
        <f>'[1]Strawberries'!D23</f>
        <v>96</v>
      </c>
      <c r="E27" s="1"/>
    </row>
    <row r="28" spans="1:4" ht="12.75">
      <c r="A28" s="10" t="str">
        <f>'[1]Strawberries'!A24</f>
        <v>Croatia</v>
      </c>
      <c r="B28" s="11">
        <f>'[1]Strawberries'!B24</f>
        <v>2.548</v>
      </c>
      <c r="C28" s="11">
        <f>'[1]Strawberries'!C24</f>
        <v>0.044</v>
      </c>
      <c r="D28" s="11">
        <f>'[1]Strawberries'!D24</f>
        <v>140</v>
      </c>
    </row>
    <row r="29" spans="1:4" ht="12.75">
      <c r="A29" s="10" t="str">
        <f>'[1]Strawberries'!A25</f>
        <v>Curacao</v>
      </c>
      <c r="B29" s="11" t="str">
        <f>'[1]Strawberries'!B25</f>
        <v>nd</v>
      </c>
      <c r="C29" s="11" t="str">
        <f>'[1]Strawberries'!C25</f>
        <v>nd</v>
      </c>
      <c r="D29" s="11" t="str">
        <f>'[1]Strawberries'!D25</f>
        <v>nd</v>
      </c>
    </row>
    <row r="30" spans="1:4" ht="12.75">
      <c r="A30" s="10" t="str">
        <f>'[1]Strawberries'!A26</f>
        <v>Czech Republic</v>
      </c>
      <c r="B30" s="11">
        <f>'[1]Strawberries'!B26</f>
        <v>10.812</v>
      </c>
      <c r="C30" s="11">
        <f>'[1]Strawberries'!C26</f>
        <v>0.457</v>
      </c>
      <c r="D30" s="11">
        <f>'[1]Strawberries'!D26</f>
        <v>1728</v>
      </c>
    </row>
    <row r="31" spans="1:4" ht="12.75">
      <c r="A31" s="10" t="str">
        <f>'[1]Strawberries'!A27</f>
        <v>Denmark</v>
      </c>
      <c r="B31" s="11">
        <f>'[1]Strawberries'!B27</f>
        <v>6.273</v>
      </c>
      <c r="C31" s="11">
        <f>'[1]Strawberries'!C27</f>
        <v>0.187</v>
      </c>
      <c r="D31" s="11">
        <f>'[1]Strawberries'!D27</f>
        <v>942</v>
      </c>
    </row>
    <row r="32" spans="1:4" ht="12.75">
      <c r="A32" s="10" t="str">
        <f>'[1]Strawberries'!A28</f>
        <v>Dominica</v>
      </c>
      <c r="B32" s="11" t="str">
        <f>'[1]Strawberries'!B28</f>
        <v>nd</v>
      </c>
      <c r="C32" s="11" t="str">
        <f>'[1]Strawberries'!C28</f>
        <v>nd</v>
      </c>
      <c r="D32" s="11" t="str">
        <f>'[1]Strawberries'!D28</f>
        <v>nd</v>
      </c>
    </row>
    <row r="33" spans="1:4" ht="12.75">
      <c r="A33" s="10" t="str">
        <f>'[1]Strawberries'!A29</f>
        <v>Dominican Republic</v>
      </c>
      <c r="B33" s="11" t="str">
        <f>'[1]Strawberries'!B29</f>
        <v>nd</v>
      </c>
      <c r="C33" s="11" t="str">
        <f>'[1]Strawberries'!C29</f>
        <v>nd</v>
      </c>
      <c r="D33" s="11" t="str">
        <f>'[1]Strawberries'!D29</f>
        <v>nd</v>
      </c>
    </row>
    <row r="34" spans="1:4" ht="12.75">
      <c r="A34" s="10" t="str">
        <f>'[1]Strawberries'!A30</f>
        <v>Ecuador</v>
      </c>
      <c r="B34" s="11">
        <f>'[1]Strawberries'!B30</f>
        <v>2.042</v>
      </c>
      <c r="C34" s="11" t="str">
        <f>'[1]Strawberries'!C30</f>
        <v>nd</v>
      </c>
      <c r="D34" s="11">
        <f>'[1]Strawberries'!D30</f>
        <v>2</v>
      </c>
    </row>
    <row r="35" spans="1:4" ht="12.75">
      <c r="A35" s="10" t="str">
        <f>'[1]Strawberries'!A31</f>
        <v>El Salvador</v>
      </c>
      <c r="B35" s="11" t="str">
        <f>'[1]Strawberries'!B31</f>
        <v>nd</v>
      </c>
      <c r="C35" s="11" t="str">
        <f>'[1]Strawberries'!C31</f>
        <v>nd</v>
      </c>
      <c r="D35" s="11" t="str">
        <f>'[1]Strawberries'!D31</f>
        <v>nd</v>
      </c>
    </row>
    <row r="36" spans="1:4" ht="12.75">
      <c r="A36" s="10" t="str">
        <f>'[1]Strawberries'!A32</f>
        <v>Estonia</v>
      </c>
      <c r="B36" s="11">
        <f>'[1]Strawberries'!B32</f>
        <v>1.105</v>
      </c>
      <c r="C36" s="11">
        <f>'[1]Strawberries'!C32</f>
        <v>0.462</v>
      </c>
      <c r="D36" s="11">
        <f>'[1]Strawberries'!D32</f>
        <v>1401</v>
      </c>
    </row>
    <row r="37" spans="1:4" ht="12.75">
      <c r="A37" s="10" t="str">
        <f>'[1]Strawberries'!A33</f>
        <v>Finland</v>
      </c>
      <c r="B37" s="11">
        <f>'[1]Strawberries'!B33</f>
        <v>11.578</v>
      </c>
      <c r="C37" s="11" t="str">
        <f>'[1]Strawberries'!C33</f>
        <v>nd</v>
      </c>
      <c r="D37" s="11" t="str">
        <f>'[1]Strawberries'!D33</f>
        <v>nd</v>
      </c>
    </row>
    <row r="38" spans="1:4" ht="12.75">
      <c r="A38" s="10" t="str">
        <f>'[1]Strawberries'!A34</f>
        <v>France</v>
      </c>
      <c r="B38" s="11">
        <f>'[1]Strawberries'!B34</f>
        <v>46.912</v>
      </c>
      <c r="C38" s="11">
        <f>'[1]Strawberries'!C34</f>
        <v>23.527</v>
      </c>
      <c r="D38" s="11">
        <f>'[1]Strawberries'!D34</f>
        <v>73340</v>
      </c>
    </row>
    <row r="39" spans="1:4" ht="12.75">
      <c r="A39" s="10" t="str">
        <f>'[1]Strawberries'!A35</f>
        <v>French Guiana</v>
      </c>
      <c r="B39" s="11" t="str">
        <f>'[1]Strawberries'!B35</f>
        <v>nd</v>
      </c>
      <c r="C39" s="11" t="str">
        <f>'[1]Strawberries'!C35</f>
        <v>nd</v>
      </c>
      <c r="D39" s="11" t="str">
        <f>'[1]Strawberries'!D35</f>
        <v>nd</v>
      </c>
    </row>
    <row r="40" spans="1:4" ht="12.75">
      <c r="A40" s="10" t="str">
        <f>'[1]Strawberries'!A36</f>
        <v>Georgia</v>
      </c>
      <c r="B40" s="11">
        <f>'[1]Strawberries'!B36</f>
        <v>0.4</v>
      </c>
      <c r="C40" s="11" t="str">
        <f>'[1]Strawberries'!C36</f>
        <v>nd</v>
      </c>
      <c r="D40" s="11" t="str">
        <f>'[1]Strawberries'!D36</f>
        <v>nd</v>
      </c>
    </row>
    <row r="41" spans="1:4" ht="12.75">
      <c r="A41" s="10" t="str">
        <f>'[1]Strawberries'!A37</f>
        <v>Germany</v>
      </c>
      <c r="B41" s="11">
        <f>'[1]Strawberries'!B37</f>
        <v>158.563</v>
      </c>
      <c r="C41" s="11">
        <f>'[1]Strawberries'!C37</f>
        <v>10.694</v>
      </c>
      <c r="D41" s="11">
        <f>'[1]Strawberries'!D37</f>
        <v>36800</v>
      </c>
    </row>
    <row r="42" spans="1:4" ht="12.75">
      <c r="A42" s="10" t="str">
        <f>'[1]Strawberries'!A38</f>
        <v>Greece</v>
      </c>
      <c r="B42" s="11">
        <f>'[1]Strawberries'!B38</f>
        <v>7.966</v>
      </c>
      <c r="C42" s="11">
        <f>'[1]Strawberries'!C38</f>
        <v>6.711</v>
      </c>
      <c r="D42" s="11">
        <f>'[1]Strawberries'!D38</f>
        <v>14031</v>
      </c>
    </row>
    <row r="43" spans="1:4" ht="12.75">
      <c r="A43" s="10" t="str">
        <f>'[1]Strawberries'!A39</f>
        <v>Grenada</v>
      </c>
      <c r="B43" s="11" t="str">
        <f>'[1]Strawberries'!B39</f>
        <v>nd</v>
      </c>
      <c r="C43" s="11" t="str">
        <f>'[1]Strawberries'!C39</f>
        <v>nd</v>
      </c>
      <c r="D43" s="11" t="str">
        <f>'[1]Strawberries'!D39</f>
        <v>nd</v>
      </c>
    </row>
    <row r="44" spans="1:4" ht="12.75">
      <c r="A44" s="10" t="str">
        <f>'[1]Strawberries'!A40</f>
        <v>Guadeloupe</v>
      </c>
      <c r="B44" s="11" t="str">
        <f>'[1]Strawberries'!B40</f>
        <v>nd</v>
      </c>
      <c r="C44" s="11" t="str">
        <f>'[1]Strawberries'!C40</f>
        <v>nd</v>
      </c>
      <c r="D44" s="11" t="str">
        <f>'[1]Strawberries'!D40</f>
        <v>nd</v>
      </c>
    </row>
    <row r="45" spans="1:4" ht="12.75">
      <c r="A45" s="10" t="str">
        <f>'[1]Strawberries'!A41</f>
        <v>Guatemala</v>
      </c>
      <c r="B45" s="11">
        <f>'[1]Strawberries'!B41</f>
        <v>8.045</v>
      </c>
      <c r="C45" s="11">
        <f>'[1]Strawberries'!C41</f>
        <v>2.942</v>
      </c>
      <c r="D45" s="11">
        <f>'[1]Strawberries'!D41</f>
        <v>874</v>
      </c>
    </row>
    <row r="46" spans="1:4" ht="12.75">
      <c r="A46" s="10" t="str">
        <f>'[1]Strawberries'!A42</f>
        <v>Guyana</v>
      </c>
      <c r="B46" s="11" t="str">
        <f>'[1]Strawberries'!B42</f>
        <v>nd</v>
      </c>
      <c r="C46" s="11">
        <f>'[1]Strawberries'!C42</f>
        <v>0.001</v>
      </c>
      <c r="D46" s="11">
        <f>'[1]Strawberries'!D42</f>
        <v>1</v>
      </c>
    </row>
    <row r="47" spans="1:4" ht="12.75">
      <c r="A47" s="10" t="str">
        <f>'[1]Strawberries'!A43</f>
        <v>Haiti</v>
      </c>
      <c r="B47" s="11" t="str">
        <f>'[1]Strawberries'!B43</f>
        <v>nd</v>
      </c>
      <c r="C47" s="11" t="str">
        <f>'[1]Strawberries'!C43</f>
        <v>nd</v>
      </c>
      <c r="D47" s="11" t="str">
        <f>'[1]Strawberries'!D43</f>
        <v>nd</v>
      </c>
    </row>
    <row r="48" spans="1:4" ht="12.75">
      <c r="A48" s="10" t="str">
        <f>'[1]Strawberries'!A44</f>
        <v>Honduras</v>
      </c>
      <c r="B48" s="11" t="str">
        <f>'[1]Strawberries'!B44</f>
        <v>nd</v>
      </c>
      <c r="C48" s="11" t="str">
        <f>'[1]Strawberries'!C44</f>
        <v>nd</v>
      </c>
      <c r="D48" s="11" t="str">
        <f>'[1]Strawberries'!D44</f>
        <v>nd</v>
      </c>
    </row>
    <row r="49" spans="1:4" ht="12.75">
      <c r="A49" s="10" t="str">
        <f>'[1]Strawberries'!A45</f>
        <v>Hungary</v>
      </c>
      <c r="B49" s="11">
        <f>'[1]Strawberries'!B45</f>
        <v>6.597</v>
      </c>
      <c r="C49" s="11">
        <f>'[1]Strawberries'!C45</f>
        <v>0.007</v>
      </c>
      <c r="D49" s="11">
        <f>'[1]Strawberries'!D45</f>
        <v>27</v>
      </c>
    </row>
    <row r="50" spans="1:4" ht="12.75">
      <c r="A50" s="10" t="str">
        <f>'[1]Strawberries'!A46</f>
        <v>Ireland</v>
      </c>
      <c r="B50" s="11">
        <f>'[1]Strawberries'!B46</f>
        <v>1.463</v>
      </c>
      <c r="C50" s="11">
        <f>'[1]Strawberries'!C46</f>
        <v>0.928</v>
      </c>
      <c r="D50" s="11">
        <f>'[1]Strawberries'!D46</f>
        <v>6748</v>
      </c>
    </row>
    <row r="51" spans="1:4" ht="12.75">
      <c r="A51" s="10" t="str">
        <f>'[1]Strawberries'!A47</f>
        <v>Israel</v>
      </c>
      <c r="B51" s="11">
        <f>'[1]Strawberries'!B47</f>
        <v>23.591</v>
      </c>
      <c r="C51" s="11">
        <f>'[1]Strawberries'!C47</f>
        <v>1.411</v>
      </c>
      <c r="D51" s="11">
        <f>'[1]Strawberries'!D47</f>
        <v>5642</v>
      </c>
    </row>
    <row r="52" spans="1:4" ht="12.75">
      <c r="A52" s="10" t="str">
        <f>'[1]Strawberries'!A48</f>
        <v>Italy</v>
      </c>
      <c r="B52" s="11">
        <f>'[1]Strawberries'!B48</f>
        <v>56.4</v>
      </c>
      <c r="C52" s="11">
        <f>'[1]Strawberries'!C48</f>
        <v>23.285</v>
      </c>
      <c r="D52" s="11">
        <f>'[1]Strawberries'!D48</f>
        <v>79581</v>
      </c>
    </row>
    <row r="53" spans="1:4" ht="12.75">
      <c r="A53" s="10" t="str">
        <f>'[1]Strawberries'!A49</f>
        <v>Jamaica</v>
      </c>
      <c r="B53" s="11" t="str">
        <f>'[1]Strawberries'!B49</f>
        <v>nd</v>
      </c>
      <c r="C53" s="11" t="str">
        <f>'[1]Strawberries'!C49</f>
        <v>nd</v>
      </c>
      <c r="D53" s="11" t="str">
        <f>'[1]Strawberries'!D49</f>
        <v>nd</v>
      </c>
    </row>
    <row r="54" spans="1:4" ht="12.75">
      <c r="A54" s="10" t="str">
        <f>'[1]Strawberries'!A50</f>
        <v>Japan</v>
      </c>
      <c r="B54" s="11">
        <f>'[1]Strawberries'!B50</f>
        <v>184.7</v>
      </c>
      <c r="C54" s="11">
        <f>'[1]Strawberries'!C50</f>
        <v>0.125</v>
      </c>
      <c r="D54" s="11">
        <f>'[1]Strawberries'!D50</f>
        <v>1946</v>
      </c>
    </row>
    <row r="55" spans="1:4" ht="12.75">
      <c r="A55" s="10" t="str">
        <f>'[1]Strawberries'!A51</f>
        <v>Jordan</v>
      </c>
      <c r="B55" s="11">
        <f>'[1]Strawberries'!B51</f>
        <v>2.868</v>
      </c>
      <c r="C55" s="11">
        <f>'[1]Strawberries'!C51</f>
        <v>0.186</v>
      </c>
      <c r="D55" s="11">
        <f>'[1]Strawberries'!D51</f>
        <v>762</v>
      </c>
    </row>
    <row r="56" spans="1:4" ht="12.75">
      <c r="A56" s="10" t="str">
        <f>'[1]Strawberries'!A52</f>
        <v>Kazakhstan</v>
      </c>
      <c r="B56" s="11">
        <f>'[1]Strawberries'!B52</f>
        <v>7</v>
      </c>
      <c r="C56" s="11" t="str">
        <f>'[1]Strawberries'!C52</f>
        <v>nd</v>
      </c>
      <c r="D56" s="11" t="str">
        <f>'[1]Strawberries'!D52</f>
        <v>nd</v>
      </c>
    </row>
    <row r="57" spans="1:4" ht="12.75">
      <c r="A57" s="10" t="str">
        <f>'[1]Strawberries'!A53</f>
        <v>Korea, Republic of</v>
      </c>
      <c r="B57" s="11" t="str">
        <f>'[1]Strawberries'!B53</f>
        <v>nd</v>
      </c>
      <c r="C57" s="11" t="str">
        <f>'[1]Strawberries'!C53</f>
        <v>nd</v>
      </c>
      <c r="D57" s="11" t="str">
        <f>'[1]Strawberries'!D53</f>
        <v>nd</v>
      </c>
    </row>
    <row r="58" spans="1:4" ht="12.75">
      <c r="A58" s="10" t="str">
        <f>'[1]Strawberries'!A54</f>
        <v>Kyrgyzstan</v>
      </c>
      <c r="B58" s="11">
        <f>'[1]Strawberries'!B54</f>
        <v>1.8</v>
      </c>
      <c r="C58" s="11">
        <f>'[1]Strawberries'!C54</f>
        <v>0.009</v>
      </c>
      <c r="D58" s="11">
        <f>'[1]Strawberries'!D54</f>
        <v>7</v>
      </c>
    </row>
    <row r="59" spans="1:4" ht="12.75">
      <c r="A59" s="10" t="str">
        <f>'[1]Strawberries'!A55</f>
        <v>Latvia</v>
      </c>
      <c r="B59" s="11">
        <f>'[1]Strawberries'!B55</f>
        <v>0.657</v>
      </c>
      <c r="C59" s="11">
        <f>'[1]Strawberries'!C55</f>
        <v>0.081</v>
      </c>
      <c r="D59" s="11">
        <f>'[1]Strawberries'!D55</f>
        <v>184</v>
      </c>
    </row>
    <row r="60" spans="1:4" ht="12.75">
      <c r="A60" s="10" t="str">
        <f>'[1]Strawberries'!A56</f>
        <v>Lithuania</v>
      </c>
      <c r="B60" s="11">
        <f>'[1]Strawberries'!B56</f>
        <v>4.99</v>
      </c>
      <c r="C60" s="11">
        <f>'[1]Strawberries'!C56</f>
        <v>4.126</v>
      </c>
      <c r="D60" s="11">
        <f>'[1]Strawberries'!D56</f>
        <v>11464</v>
      </c>
    </row>
    <row r="61" spans="1:4" ht="12.75">
      <c r="A61" s="10" t="str">
        <f>'[1]Strawberries'!A57</f>
        <v>Macedonia</v>
      </c>
      <c r="B61" s="11" t="str">
        <f>'[1]Strawberries'!B57</f>
        <v>nd</v>
      </c>
      <c r="C61" s="11" t="str">
        <f>'[1]Strawberries'!C57</f>
        <v>nd</v>
      </c>
      <c r="D61" s="11" t="str">
        <f>'[1]Strawberries'!D57</f>
        <v>nd</v>
      </c>
    </row>
    <row r="62" spans="1:4" ht="12.75">
      <c r="A62" s="10" t="str">
        <f>'[1]Strawberries'!A58</f>
        <v>Martinique</v>
      </c>
      <c r="B62" s="11" t="str">
        <f>'[1]Strawberries'!B58</f>
        <v>nd</v>
      </c>
      <c r="C62" s="11" t="str">
        <f>'[1]Strawberries'!C58</f>
        <v>nd</v>
      </c>
      <c r="D62" s="11" t="str">
        <f>'[1]Strawberries'!D58</f>
        <v>nd</v>
      </c>
    </row>
    <row r="63" spans="1:4" ht="12.75">
      <c r="A63" s="10" t="str">
        <f>'[1]Strawberries'!A59</f>
        <v>Mexico</v>
      </c>
      <c r="B63" s="11">
        <f>'[1]Strawberries'!B59</f>
        <v>233.041</v>
      </c>
      <c r="C63" s="11">
        <f>'[1]Strawberries'!C59</f>
        <v>71.769</v>
      </c>
      <c r="D63" s="11">
        <f>'[1]Strawberries'!D59</f>
        <v>128647</v>
      </c>
    </row>
    <row r="64" spans="1:4" ht="12.75">
      <c r="A64" s="10" t="str">
        <f>'[1]Strawberries'!A60</f>
        <v>Moldova</v>
      </c>
      <c r="B64" s="11" t="str">
        <f>'[1]Strawberries'!B60</f>
        <v>nd</v>
      </c>
      <c r="C64" s="11" t="str">
        <f>'[1]Strawberries'!C60</f>
        <v>nd</v>
      </c>
      <c r="D64" s="11" t="str">
        <f>'[1]Strawberries'!D60</f>
        <v>nd</v>
      </c>
    </row>
    <row r="65" spans="1:4" ht="12.75">
      <c r="A65" s="10" t="str">
        <f>'[1]Strawberries'!A61</f>
        <v>Montenegro</v>
      </c>
      <c r="B65" s="11" t="str">
        <f>'[1]Strawberries'!B61</f>
        <v>nd</v>
      </c>
      <c r="C65" s="11" t="str">
        <f>'[1]Strawberries'!C61</f>
        <v>nd</v>
      </c>
      <c r="D65" s="11" t="str">
        <f>'[1]Strawberries'!D61</f>
        <v>nd</v>
      </c>
    </row>
    <row r="66" spans="1:4" ht="12.75">
      <c r="A66" s="10" t="str">
        <f>'[1]Strawberries'!A62</f>
        <v>Montserrat</v>
      </c>
      <c r="B66" s="11" t="str">
        <f>'[1]Strawberries'!B62</f>
        <v>nd</v>
      </c>
      <c r="C66" s="11" t="str">
        <f>'[1]Strawberries'!C62</f>
        <v>nd</v>
      </c>
      <c r="D66" s="11" t="str">
        <f>'[1]Strawberries'!D62</f>
        <v>nd</v>
      </c>
    </row>
    <row r="67" spans="1:4" ht="12.75">
      <c r="A67" s="10" t="str">
        <f>'[1]Strawberries'!A63</f>
        <v>Morocco</v>
      </c>
      <c r="B67" s="11">
        <f>'[1]Strawberries'!B63</f>
        <v>124.239</v>
      </c>
      <c r="C67" s="11">
        <f>'[1]Strawberries'!C63</f>
        <v>21.946</v>
      </c>
      <c r="D67" s="11">
        <f>'[1]Strawberries'!D63</f>
        <v>29838</v>
      </c>
    </row>
    <row r="68" spans="1:4" ht="12.75">
      <c r="A68" s="10" t="str">
        <f>'[1]Strawberries'!A64</f>
        <v>Netherlands</v>
      </c>
      <c r="B68" s="11">
        <f>'[1]Strawberries'!B64</f>
        <v>52.618</v>
      </c>
      <c r="C68" s="11">
        <f>'[1]Strawberries'!C64</f>
        <v>31.854</v>
      </c>
      <c r="D68" s="11">
        <f>'[1]Strawberries'!D64</f>
        <v>196877</v>
      </c>
    </row>
    <row r="69" spans="1:4" ht="12.75">
      <c r="A69" s="10" t="str">
        <f>'[1]Strawberries'!A65</f>
        <v>New Zealand</v>
      </c>
      <c r="B69" s="11">
        <f>'[1]Strawberries'!B65</f>
        <v>5.9</v>
      </c>
      <c r="C69" s="11">
        <f>'[1]Strawberries'!C65</f>
        <v>0.411</v>
      </c>
      <c r="D69" s="11">
        <f>'[1]Strawberries'!D65</f>
        <v>2300</v>
      </c>
    </row>
    <row r="70" spans="1:4" ht="12.75">
      <c r="A70" s="10" t="str">
        <f>'[1]Strawberries'!A66</f>
        <v>Nicaragua</v>
      </c>
      <c r="B70" s="11" t="str">
        <f>'[1]Strawberries'!B66</f>
        <v>nd</v>
      </c>
      <c r="C70" s="11" t="str">
        <f>'[1]Strawberries'!C66</f>
        <v>nd</v>
      </c>
      <c r="D70" s="11" t="str">
        <f>'[1]Strawberries'!D66</f>
        <v>nd</v>
      </c>
    </row>
    <row r="71" spans="1:4" ht="12.75">
      <c r="A71" s="10" t="str">
        <f>'[1]Strawberries'!A67</f>
        <v>Norway</v>
      </c>
      <c r="B71" s="11">
        <f>'[1]Strawberries'!B67</f>
        <v>9.795</v>
      </c>
      <c r="C71" s="11">
        <f>'[1]Strawberries'!C67</f>
        <v>0.009</v>
      </c>
      <c r="D71" s="11">
        <f>'[1]Strawberries'!D67</f>
        <v>39</v>
      </c>
    </row>
    <row r="72" spans="1:5" ht="12.75">
      <c r="A72" s="10" t="str">
        <f>'[1]Strawberries'!A68</f>
        <v>Panama</v>
      </c>
      <c r="B72" s="11" t="str">
        <f>'[1]Strawberries'!B68</f>
        <v>nd</v>
      </c>
      <c r="C72" s="11" t="str">
        <f>'[1]Strawberries'!C68</f>
        <v>nd</v>
      </c>
      <c r="D72" s="11" t="str">
        <f>'[1]Strawberries'!D68</f>
        <v>nd</v>
      </c>
      <c r="E72" s="1"/>
    </row>
    <row r="73" spans="1:4" ht="12.75">
      <c r="A73" s="10" t="str">
        <f>'[1]Strawberries'!A69</f>
        <v>Paraguay</v>
      </c>
      <c r="B73" s="11">
        <f>'[1]Strawberries'!B69</f>
        <v>4.52</v>
      </c>
      <c r="C73" s="11" t="str">
        <f>'[1]Strawberries'!C69</f>
        <v>nd</v>
      </c>
      <c r="D73" s="11" t="str">
        <f>'[1]Strawberries'!D69</f>
        <v>nd</v>
      </c>
    </row>
    <row r="74" spans="1:4" ht="12.75">
      <c r="A74" s="10" t="str">
        <f>'[1]Strawberries'!A70</f>
        <v>Peru</v>
      </c>
      <c r="B74" s="11">
        <f>'[1]Strawberries'!B70</f>
        <v>19.977</v>
      </c>
      <c r="C74" s="11">
        <f>'[1]Strawberries'!C70</f>
        <v>0.256</v>
      </c>
      <c r="D74" s="11">
        <f>'[1]Strawberries'!D70</f>
        <v>590</v>
      </c>
    </row>
    <row r="75" spans="1:4" ht="12.75">
      <c r="A75" s="10" t="str">
        <f>'[1]Strawberries'!A71</f>
        <v>Poland</v>
      </c>
      <c r="B75" s="11">
        <f>'[1]Strawberries'!B71</f>
        <v>198.907</v>
      </c>
      <c r="C75" s="11">
        <f>'[1]Strawberries'!C71</f>
        <v>14.024</v>
      </c>
      <c r="D75" s="11">
        <f>'[1]Strawberries'!D71</f>
        <v>20885</v>
      </c>
    </row>
    <row r="76" spans="1:4" ht="12.75">
      <c r="A76" s="10" t="str">
        <f>'[1]Strawberries'!A72</f>
        <v>Portugal</v>
      </c>
      <c r="B76" s="11">
        <f>'[1]Strawberries'!B72</f>
        <v>2.65</v>
      </c>
      <c r="C76" s="11">
        <f>'[1]Strawberries'!C72</f>
        <v>3.106</v>
      </c>
      <c r="D76" s="11">
        <f>'[1]Strawberries'!D72</f>
        <v>12307</v>
      </c>
    </row>
    <row r="77" spans="1:4" ht="12.75">
      <c r="A77" s="10" t="str">
        <f>'[1]Strawberries'!A73</f>
        <v>Romania</v>
      </c>
      <c r="B77" s="11">
        <f>'[1]Strawberries'!B73</f>
        <v>21.969</v>
      </c>
      <c r="C77" s="11">
        <f>'[1]Strawberries'!C73</f>
        <v>0.01</v>
      </c>
      <c r="D77" s="11">
        <f>'[1]Strawberries'!D73</f>
        <v>8</v>
      </c>
    </row>
    <row r="78" spans="1:4" ht="12.75">
      <c r="A78" s="10" t="str">
        <f>'[1]Strawberries'!A74</f>
        <v>Russia</v>
      </c>
      <c r="B78" s="11" t="str">
        <f>'[1]Strawberries'!B74</f>
        <v>nd</v>
      </c>
      <c r="C78" s="11" t="str">
        <f>'[1]Strawberries'!C74</f>
        <v>nd</v>
      </c>
      <c r="D78" s="11" t="str">
        <f>'[1]Strawberries'!D74</f>
        <v>nd</v>
      </c>
    </row>
    <row r="79" spans="1:12" ht="12.75">
      <c r="A79" s="10" t="str">
        <f>'[1]Strawberries'!A75</f>
        <v>Serbia</v>
      </c>
      <c r="B79" s="11">
        <f>'[1]Strawberries'!B75</f>
        <v>35.799</v>
      </c>
      <c r="C79" s="11">
        <f>'[1]Strawberries'!C75</f>
        <v>0.912</v>
      </c>
      <c r="D79" s="11">
        <f>'[1]Strawberries'!D75</f>
        <v>1490</v>
      </c>
      <c r="F79" s="25" t="s">
        <v>10</v>
      </c>
      <c r="G79" s="25"/>
      <c r="H79" s="25"/>
      <c r="I79" s="25"/>
      <c r="J79" s="25"/>
      <c r="K79" s="25"/>
      <c r="L79" s="25"/>
    </row>
    <row r="80" spans="1:12" ht="12.75">
      <c r="A80" s="10" t="str">
        <f>'[1]Strawberries'!A76</f>
        <v>Slovakia</v>
      </c>
      <c r="B80" s="11">
        <f>'[1]Strawberries'!B76</f>
        <v>1.209</v>
      </c>
      <c r="C80" s="11">
        <f>'[1]Strawberries'!C76</f>
        <v>0.042</v>
      </c>
      <c r="D80" s="11">
        <f>'[1]Strawberries'!D76</f>
        <v>161</v>
      </c>
      <c r="F80" s="25"/>
      <c r="G80" s="25"/>
      <c r="H80" s="25"/>
      <c r="I80" s="25"/>
      <c r="J80" s="25"/>
      <c r="K80" s="25"/>
      <c r="L80" s="25"/>
    </row>
    <row r="81" spans="1:4" ht="12.75">
      <c r="A81" s="10" t="str">
        <f>'[1]Strawberries'!A77</f>
        <v>Slovenia</v>
      </c>
      <c r="B81" s="11">
        <f>'[1]Strawberries'!B77</f>
        <v>2.054</v>
      </c>
      <c r="C81" s="11">
        <f>'[1]Strawberries'!C77</f>
        <v>0.636</v>
      </c>
      <c r="D81" s="11">
        <f>'[1]Strawberries'!D77</f>
        <v>1643</v>
      </c>
    </row>
    <row r="82" spans="1:4" ht="12.75">
      <c r="A82" s="10" t="str">
        <f>'[1]Strawberries'!A78</f>
        <v>Spain</v>
      </c>
      <c r="B82" s="11">
        <f>'[1]Strawberries'!B78</f>
        <v>263.7</v>
      </c>
      <c r="C82" s="11">
        <f>'[1]Strawberries'!C78</f>
        <v>188.042</v>
      </c>
      <c r="D82" s="11">
        <f>'[1]Strawberries'!D78</f>
        <v>503849</v>
      </c>
    </row>
    <row r="83" spans="1:4" ht="12.75">
      <c r="A83" s="10" t="str">
        <f>'[1]Strawberries'!A79</f>
        <v>St. Barthelemy</v>
      </c>
      <c r="B83" s="11" t="str">
        <f>'[1]Strawberries'!B79</f>
        <v>nd</v>
      </c>
      <c r="C83" s="11" t="str">
        <f>'[1]Strawberries'!C79</f>
        <v>nd</v>
      </c>
      <c r="D83" s="11" t="str">
        <f>'[1]Strawberries'!D79</f>
        <v>nd</v>
      </c>
    </row>
    <row r="84" spans="1:4" ht="12.75">
      <c r="A84" s="10" t="str">
        <f>'[1]Strawberries'!A80</f>
        <v>St. Kitts and Nevis</v>
      </c>
      <c r="B84" s="11" t="str">
        <f>'[1]Strawberries'!B80</f>
        <v>nd</v>
      </c>
      <c r="C84" s="11" t="str">
        <f>'[1]Strawberries'!C80</f>
        <v>nd</v>
      </c>
      <c r="D84" s="11" t="str">
        <f>'[1]Strawberries'!D80</f>
        <v>nd</v>
      </c>
    </row>
    <row r="85" spans="1:4" ht="12.75">
      <c r="A85" s="10" t="str">
        <f>'[1]Strawberries'!A81</f>
        <v>St. Lucia</v>
      </c>
      <c r="B85" s="11" t="str">
        <f>'[1]Strawberries'!B81</f>
        <v>nd</v>
      </c>
      <c r="C85" s="11" t="str">
        <f>'[1]Strawberries'!C81</f>
        <v>nd</v>
      </c>
      <c r="D85" s="11" t="str">
        <f>'[1]Strawberries'!D81</f>
        <v>nd</v>
      </c>
    </row>
    <row r="86" spans="1:4" ht="12.75">
      <c r="A86" s="10" t="str">
        <f>'[1]Strawberries'!A82</f>
        <v>St. Vincent and the Grenadines</v>
      </c>
      <c r="B86" s="11" t="str">
        <f>'[1]Strawberries'!B82</f>
        <v>nd</v>
      </c>
      <c r="C86" s="11" t="str">
        <f>'[1]Strawberries'!C82</f>
        <v>nd</v>
      </c>
      <c r="D86" s="11" t="str">
        <f>'[1]Strawberries'!D82</f>
        <v>nd</v>
      </c>
    </row>
    <row r="87" spans="1:4" ht="12.75">
      <c r="A87" s="10" t="str">
        <f>'[1]Strawberries'!A83</f>
        <v>Sweden</v>
      </c>
      <c r="B87" s="11">
        <f>'[1]Strawberries'!B83</f>
        <v>11.8</v>
      </c>
      <c r="C87" s="11">
        <f>'[1]Strawberries'!C83</f>
        <v>0.107</v>
      </c>
      <c r="D87" s="11">
        <f>'[1]Strawberries'!D83</f>
        <v>416</v>
      </c>
    </row>
    <row r="88" spans="1:4" ht="12.75">
      <c r="A88" s="10" t="str">
        <f>'[1]Strawberries'!A84</f>
        <v>Switzerland</v>
      </c>
      <c r="B88" s="11">
        <f>'[1]Strawberries'!B84</f>
        <v>7.018</v>
      </c>
      <c r="C88" s="11">
        <f>'[1]Strawberries'!C84</f>
        <v>0.036</v>
      </c>
      <c r="D88" s="11">
        <f>'[1]Strawberries'!D84</f>
        <v>127</v>
      </c>
    </row>
    <row r="89" spans="1:4" ht="12.75">
      <c r="A89" s="10" t="str">
        <f>'[1]Strawberries'!A85</f>
        <v>Tajikistan</v>
      </c>
      <c r="B89" s="11" t="str">
        <f>'[1]Strawberries'!B85</f>
        <v>nd</v>
      </c>
      <c r="C89" s="11" t="str">
        <f>'[1]Strawberries'!C85</f>
        <v>nd</v>
      </c>
      <c r="D89" s="11" t="str">
        <f>'[1]Strawberries'!D85</f>
        <v>nd</v>
      </c>
    </row>
    <row r="90" spans="1:4" ht="12.75">
      <c r="A90" s="10" t="str">
        <f>'[1]Strawberries'!A86</f>
        <v>Trinidad and Tobago</v>
      </c>
      <c r="B90" s="11" t="str">
        <f>'[1]Strawberries'!B86</f>
        <v>nd</v>
      </c>
      <c r="C90" s="11" t="str">
        <f>'[1]Strawberries'!C86</f>
        <v>nd</v>
      </c>
      <c r="D90" s="11" t="str">
        <f>'[1]Strawberries'!D86</f>
        <v>nd</v>
      </c>
    </row>
    <row r="91" spans="1:4" ht="12.75">
      <c r="A91" s="10" t="str">
        <f>'[1]Strawberries'!A87</f>
        <v>Turkey</v>
      </c>
      <c r="B91" s="11">
        <f>'[1]Strawberries'!B87</f>
        <v>291.996</v>
      </c>
      <c r="C91" s="11">
        <f>'[1]Strawberries'!C87</f>
        <v>22.292</v>
      </c>
      <c r="D91" s="11">
        <f>'[1]Strawberries'!D87</f>
        <v>30124</v>
      </c>
    </row>
    <row r="92" spans="1:4" ht="12.75">
      <c r="A92" s="10" t="str">
        <f>'[1]Strawberries'!A88</f>
        <v>Turkmenistan</v>
      </c>
      <c r="B92" s="11" t="str">
        <f>'[1]Strawberries'!B88</f>
        <v>nd</v>
      </c>
      <c r="C92" s="11" t="str">
        <f>'[1]Strawberries'!C88</f>
        <v>nd</v>
      </c>
      <c r="D92" s="11" t="str">
        <f>'[1]Strawberries'!D88</f>
        <v>nd</v>
      </c>
    </row>
    <row r="93" spans="1:4" ht="12.75">
      <c r="A93" s="10" t="str">
        <f>'[1]Strawberries'!A89</f>
        <v>Ukraine</v>
      </c>
      <c r="B93" s="11">
        <f>'[1]Strawberries'!B89</f>
        <v>57.9</v>
      </c>
      <c r="C93" s="11" t="str">
        <f>'[1]Strawberries'!C89</f>
        <v>nd</v>
      </c>
      <c r="D93" s="11" t="str">
        <f>'[1]Strawberries'!D89</f>
        <v>nd</v>
      </c>
    </row>
    <row r="94" spans="1:4" ht="12.75">
      <c r="A94" s="10" t="str">
        <f>'[1]Strawberries'!A90</f>
        <v>United Kingdom</v>
      </c>
      <c r="B94" s="11">
        <f>'[1]Strawberries'!B90</f>
        <v>84.965</v>
      </c>
      <c r="C94" s="11">
        <f>'[1]Strawberries'!C90</f>
        <v>0.53</v>
      </c>
      <c r="D94" s="11">
        <f>'[1]Strawberries'!D90</f>
        <v>2645</v>
      </c>
    </row>
    <row r="95" spans="1:4" ht="12.75">
      <c r="A95" s="10" t="str">
        <f>'[1]Strawberries'!A91</f>
        <v>Uruguay</v>
      </c>
      <c r="B95" s="11" t="str">
        <f>'[1]Strawberries'!B91</f>
        <v>nd</v>
      </c>
      <c r="C95" s="11" t="str">
        <f>'[1]Strawberries'!C91</f>
        <v>nd</v>
      </c>
      <c r="D95" s="11">
        <f>'[1]Strawberries'!D91</f>
        <v>1</v>
      </c>
    </row>
    <row r="96" spans="1:4" ht="12.75">
      <c r="A96" s="10" t="str">
        <f>'[1]Strawberries'!A92</f>
        <v>Uzbekistan</v>
      </c>
      <c r="B96" s="11">
        <f>'[1]Strawberries'!B92</f>
        <v>6</v>
      </c>
      <c r="C96" s="11">
        <f>'[1]Strawberries'!C92</f>
        <v>0.054</v>
      </c>
      <c r="D96" s="11">
        <f>'[1]Strawberries'!D92</f>
        <v>177</v>
      </c>
    </row>
    <row r="97" spans="1:4" ht="12.75">
      <c r="A97" s="10" t="str">
        <f>'[1]Strawberries'!A93</f>
        <v>Venezuela</v>
      </c>
      <c r="B97" s="11" t="str">
        <f>'[1]Strawberries'!B93</f>
        <v>nd</v>
      </c>
      <c r="C97" s="11" t="str">
        <f>'[1]Strawberries'!C93</f>
        <v>nd</v>
      </c>
      <c r="D97" s="11" t="str">
        <f>'[1]Strawberries'!D93</f>
        <v>nd</v>
      </c>
    </row>
    <row r="98" spans="1:4" ht="12.75">
      <c r="A98" s="12" t="s">
        <v>6</v>
      </c>
      <c r="B98" s="13">
        <f>100*1000*SUM($B$6:B97)/'[1]Production_Quantity'!$B$81</f>
        <v>77.71472163694659</v>
      </c>
      <c r="C98" s="13">
        <f>100*1000*SUM($C$6:C97)/SUM('[1]Export_Quantity'!$B84)</f>
        <v>97.33521085128744</v>
      </c>
      <c r="D98" s="13">
        <f>100*SUM($D$6:D97)/SUM('[1]Export_Value'!$B86)</f>
        <v>96.59874457471845</v>
      </c>
    </row>
    <row r="99" spans="1:4" ht="12.75">
      <c r="A99" s="14" t="s">
        <v>7</v>
      </c>
      <c r="B99" s="15">
        <f>MEDIAN('[1]Production_Quantity'!$B$2:$B$78)/1000</f>
        <v>8.0225</v>
      </c>
      <c r="C99" s="15">
        <f>MEDIAN('[1]Export_Quantity'!$B$2:$B$81)/1000</f>
        <v>0.122</v>
      </c>
      <c r="D99" s="15">
        <f>MEDIAN('[1]Export_Value'!$B$2:$B$83)</f>
        <v>292</v>
      </c>
    </row>
    <row r="100" spans="1:4" ht="12.75">
      <c r="A100" s="16" t="s">
        <v>8</v>
      </c>
      <c r="B100" s="15">
        <f>AVERAGE('[1]Production_Quantity'!$B$2:$B$78)/1000</f>
        <v>54.97568421052631</v>
      </c>
      <c r="C100" s="15">
        <f>AVERAGE('[1]Export_Quantity'!$B$2:$B$81)</f>
        <v>7802.5822784810125</v>
      </c>
      <c r="D100" s="15">
        <f>AVERAGE('[1]Export_Value'!$B$2:$B$83)</f>
        <v>21496.703703703704</v>
      </c>
    </row>
    <row r="101" spans="1:4" ht="12.75">
      <c r="A101" s="17"/>
      <c r="B101" s="18"/>
      <c r="C101" s="18"/>
      <c r="D101" s="18"/>
    </row>
    <row r="102" spans="1:4" ht="12.75">
      <c r="A102" s="33" t="s">
        <v>9</v>
      </c>
      <c r="B102" s="33"/>
      <c r="C102" s="33"/>
      <c r="D102" s="33"/>
    </row>
    <row r="103" spans="1:4" ht="12.75">
      <c r="A103" s="33"/>
      <c r="B103" s="33"/>
      <c r="C103" s="33"/>
      <c r="D103" s="33"/>
    </row>
    <row r="104" spans="1:4" ht="12.75">
      <c r="A104" s="33"/>
      <c r="B104" s="33"/>
      <c r="C104" s="33"/>
      <c r="D104" s="33"/>
    </row>
    <row r="105" spans="1:4" ht="12.75">
      <c r="A105" s="33"/>
      <c r="B105" s="33"/>
      <c r="C105" s="33"/>
      <c r="D105" s="33"/>
    </row>
    <row r="106" spans="1:12" ht="12.75">
      <c r="A106" s="33"/>
      <c r="B106" s="33"/>
      <c r="C106" s="33"/>
      <c r="D106" s="33"/>
      <c r="E106" s="19"/>
      <c r="F106" s="19"/>
      <c r="G106" s="19"/>
      <c r="H106" s="19"/>
      <c r="I106" s="19"/>
      <c r="J106" s="19"/>
      <c r="K106" s="19"/>
      <c r="L106" s="19"/>
    </row>
    <row r="107" spans="1:12" ht="12.75">
      <c r="A107" s="33"/>
      <c r="B107" s="33"/>
      <c r="C107" s="33"/>
      <c r="D107" s="33"/>
      <c r="E107" s="19"/>
      <c r="F107" s="19"/>
      <c r="G107" s="19"/>
      <c r="H107" s="19"/>
      <c r="I107" s="19"/>
      <c r="J107" s="19"/>
      <c r="K107" s="19"/>
      <c r="L107" s="19"/>
    </row>
    <row r="108" spans="1:12" ht="12.75">
      <c r="A108" s="33"/>
      <c r="B108" s="33"/>
      <c r="C108" s="33"/>
      <c r="D108" s="33"/>
      <c r="E108" s="19"/>
      <c r="F108" s="19"/>
      <c r="G108" s="19"/>
      <c r="H108" s="19"/>
      <c r="I108" s="19"/>
      <c r="J108" s="19"/>
      <c r="K108" s="19"/>
      <c r="L108" s="19"/>
    </row>
    <row r="109" spans="1:4" ht="12.75" customHeight="1">
      <c r="A109" s="33"/>
      <c r="B109" s="33"/>
      <c r="C109" s="33"/>
      <c r="D109" s="33"/>
    </row>
    <row r="110" spans="1:4" ht="12.75">
      <c r="A110" s="33"/>
      <c r="B110" s="33"/>
      <c r="C110" s="33"/>
      <c r="D110" s="33"/>
    </row>
    <row r="111" spans="1:4" ht="12.75">
      <c r="A111" s="34" t="s">
        <v>15</v>
      </c>
      <c r="B111" s="34"/>
      <c r="C111" s="34"/>
      <c r="D111" s="34"/>
    </row>
    <row r="112" spans="1:4" ht="12.75">
      <c r="A112" s="34"/>
      <c r="B112" s="34"/>
      <c r="C112" s="34"/>
      <c r="D112" s="34"/>
    </row>
    <row r="113" spans="1:4" ht="12.75">
      <c r="A113" s="34"/>
      <c r="B113" s="34"/>
      <c r="C113" s="34"/>
      <c r="D113" s="34"/>
    </row>
    <row r="114" spans="1:4" ht="12.75">
      <c r="A114" s="34"/>
      <c r="B114" s="34"/>
      <c r="C114" s="34"/>
      <c r="D114" s="34"/>
    </row>
    <row r="115" spans="1:4" ht="12.75">
      <c r="A115" s="34"/>
      <c r="B115" s="34"/>
      <c r="C115" s="34"/>
      <c r="D115" s="34"/>
    </row>
    <row r="116" spans="1:4" ht="12.75">
      <c r="A116" s="24" t="s">
        <v>16</v>
      </c>
      <c r="B116" s="24"/>
      <c r="C116" s="24"/>
      <c r="D116" s="24"/>
    </row>
    <row r="117" spans="1:4" ht="12.75">
      <c r="A117" s="24"/>
      <c r="B117" s="24"/>
      <c r="C117" s="24"/>
      <c r="D117" s="24"/>
    </row>
    <row r="118" spans="1:4" ht="12.75">
      <c r="A118" s="24"/>
      <c r="B118" s="24"/>
      <c r="C118" s="24"/>
      <c r="D118" s="24"/>
    </row>
    <row r="119" spans="1:12" ht="12.75" customHeight="1">
      <c r="A119" s="24"/>
      <c r="B119" s="24"/>
      <c r="C119" s="24"/>
      <c r="D119" s="24"/>
      <c r="E119" s="23"/>
      <c r="F119" s="23"/>
      <c r="G119" s="23"/>
      <c r="H119" s="23"/>
      <c r="I119" s="23"/>
      <c r="J119" s="23"/>
      <c r="K119" s="23"/>
      <c r="L119" s="23"/>
    </row>
    <row r="120" spans="5:12" ht="12.75">
      <c r="E120" s="23"/>
      <c r="F120" s="23"/>
      <c r="G120" s="23"/>
      <c r="H120" s="23"/>
      <c r="I120" s="23"/>
      <c r="J120" s="23"/>
      <c r="K120" s="23"/>
      <c r="L120" s="23"/>
    </row>
    <row r="121" spans="1:12" ht="40.5" customHeight="1">
      <c r="A121" s="34" t="s">
        <v>17</v>
      </c>
      <c r="B121" s="34"/>
      <c r="C121" s="34"/>
      <c r="D121" s="34"/>
      <c r="E121" s="34"/>
      <c r="F121" s="34"/>
      <c r="G121" s="34"/>
      <c r="H121" s="34"/>
      <c r="I121" s="34"/>
      <c r="J121" s="34"/>
      <c r="K121" s="34"/>
      <c r="L121" s="34"/>
    </row>
    <row r="122" spans="1:4" ht="12.75">
      <c r="A122" s="23"/>
      <c r="B122" s="23"/>
      <c r="C122" s="23"/>
      <c r="D122" s="23"/>
    </row>
    <row r="123" spans="1:4" ht="12.75">
      <c r="A123" s="23"/>
      <c r="B123" s="23"/>
      <c r="C123" s="23"/>
      <c r="D123" s="23"/>
    </row>
    <row r="150" ht="12.75" customHeight="1"/>
    <row r="157" spans="6:12" ht="12.75">
      <c r="F157" s="25" t="s">
        <v>10</v>
      </c>
      <c r="G157" s="25"/>
      <c r="H157" s="25"/>
      <c r="I157" s="25"/>
      <c r="J157" s="25"/>
      <c r="K157" s="25"/>
      <c r="L157" s="25"/>
    </row>
    <row r="158" spans="6:12" ht="12.75">
      <c r="F158" s="25"/>
      <c r="G158" s="25"/>
      <c r="H158" s="25"/>
      <c r="I158" s="25"/>
      <c r="J158" s="25"/>
      <c r="K158" s="25"/>
      <c r="L158" s="25"/>
    </row>
    <row r="159" spans="5:12" ht="12.75">
      <c r="E159" s="21"/>
      <c r="F159" s="21"/>
      <c r="G159" s="21"/>
      <c r="H159" s="21"/>
      <c r="I159" s="21"/>
      <c r="J159" s="21"/>
      <c r="K159" s="21"/>
      <c r="L159" s="21"/>
    </row>
    <row r="160" spans="5:12" ht="12.75" customHeight="1">
      <c r="E160" s="22"/>
      <c r="F160" s="22"/>
      <c r="G160" s="22"/>
      <c r="H160" s="22"/>
      <c r="I160" s="22"/>
      <c r="J160" s="22"/>
      <c r="K160" s="22"/>
      <c r="L160" s="22"/>
    </row>
    <row r="161" spans="1:12" ht="12.75">
      <c r="A161" s="20"/>
      <c r="B161" s="21"/>
      <c r="C161" s="21"/>
      <c r="D161" s="21"/>
      <c r="E161" s="22"/>
      <c r="F161" s="22"/>
      <c r="G161" s="22"/>
      <c r="H161" s="22"/>
      <c r="I161" s="22"/>
      <c r="J161" s="22"/>
      <c r="K161" s="22"/>
      <c r="L161" s="22"/>
    </row>
    <row r="162" spans="1:12" ht="178.5">
      <c r="A162" s="22" t="s">
        <v>11</v>
      </c>
      <c r="B162" s="22"/>
      <c r="C162" s="22"/>
      <c r="D162" s="22"/>
      <c r="E162" s="22"/>
      <c r="F162" s="22"/>
      <c r="G162" s="22"/>
      <c r="H162" s="22"/>
      <c r="I162" s="22"/>
      <c r="J162" s="22"/>
      <c r="K162" s="22"/>
      <c r="L162" s="22"/>
    </row>
    <row r="163" spans="1:4" ht="12.75">
      <c r="A163" s="22"/>
      <c r="B163" s="22"/>
      <c r="C163" s="22"/>
      <c r="D163" s="22"/>
    </row>
    <row r="164" spans="1:4" ht="12.75">
      <c r="A164" s="22"/>
      <c r="B164" s="22"/>
      <c r="C164" s="22"/>
      <c r="D164" s="22"/>
    </row>
  </sheetData>
  <sheetProtection/>
  <mergeCells count="10">
    <mergeCell ref="A121:L121"/>
    <mergeCell ref="A116:D119"/>
    <mergeCell ref="F157:L158"/>
    <mergeCell ref="F79:L80"/>
    <mergeCell ref="A1:L1"/>
    <mergeCell ref="A3:D3"/>
    <mergeCell ref="F3:L3"/>
    <mergeCell ref="B5:C5"/>
    <mergeCell ref="A102:D110"/>
    <mergeCell ref="A111:D115"/>
  </mergeCells>
  <conditionalFormatting sqref="A1:A65536">
    <cfRule type="cellIs" priority="75" dxfId="9" operator="equal" stopIfTrue="1">
      <formula>"Guadeloupe"</formula>
    </cfRule>
    <cfRule type="cellIs" priority="76" dxfId="9" operator="equal" stopIfTrue="1">
      <formula>"French Guiana"</formula>
    </cfRule>
    <cfRule type="cellIs" priority="77" dxfId="9" operator="equal" stopIfTrue="1">
      <formula>"Virgin Islands, British"</formula>
    </cfRule>
    <cfRule type="cellIs" priority="78" dxfId="9" operator="equal" stopIfTrue="1">
      <formula>"Virgin Islands (U.S.)"</formula>
    </cfRule>
    <cfRule type="cellIs" priority="79" dxfId="9" operator="equal" stopIfTrue="1">
      <formula>"United States"</formula>
    </cfRule>
    <cfRule type="cellIs" priority="80" dxfId="9" operator="equal" stopIfTrue="1">
      <formula>"United Kingdom"</formula>
    </cfRule>
    <cfRule type="cellIs" priority="81" dxfId="9" operator="equal" stopIfTrue="1">
      <formula>"United Arab Emirates"</formula>
    </cfRule>
    <cfRule type="cellIs" priority="82" dxfId="9" operator="equal" stopIfTrue="1">
      <formula>"Trinidad and Tobago"</formula>
    </cfRule>
    <cfRule type="cellIs" priority="83" dxfId="9" operator="equal" stopIfTrue="1">
      <formula>"Switzerland"</formula>
    </cfRule>
    <cfRule type="cellIs" priority="84" dxfId="9" operator="equal" stopIfTrue="1">
      <formula>"Sweden"</formula>
    </cfRule>
    <cfRule type="cellIs" priority="85" dxfId="9" operator="equal" stopIfTrue="1">
      <formula>"Spain"</formula>
    </cfRule>
    <cfRule type="cellIs" priority="86" dxfId="9" operator="equal" stopIfTrue="1">
      <formula>"Slovenia"</formula>
    </cfRule>
    <cfRule type="cellIs" priority="87" dxfId="9" operator="equal" stopIfTrue="1">
      <formula>"Slovak Republic"</formula>
    </cfRule>
    <cfRule type="cellIs" priority="88" dxfId="9" operator="equal" stopIfTrue="1">
      <formula>"Singapore"</formula>
    </cfRule>
    <cfRule type="cellIs" priority="89" dxfId="9" operator="equal" stopIfTrue="1">
      <formula>"Saudi Arabia"</formula>
    </cfRule>
    <cfRule type="cellIs" priority="90" dxfId="9" operator="equal" stopIfTrue="1">
      <formula>"San Marino"</formula>
    </cfRule>
    <cfRule type="cellIs" priority="91" dxfId="9" operator="equal" stopIfTrue="1">
      <formula>"Qatar"</formula>
    </cfRule>
    <cfRule type="cellIs" priority="92" dxfId="9" operator="equal" stopIfTrue="1">
      <formula>"Puerto Rico"</formula>
    </cfRule>
    <cfRule type="cellIs" priority="93" dxfId="9" operator="equal" stopIfTrue="1">
      <formula>"Portugal"</formula>
    </cfRule>
    <cfRule type="cellIs" priority="94" dxfId="9" operator="equal" stopIfTrue="1">
      <formula>"Oman"</formula>
    </cfRule>
    <cfRule type="cellIs" priority="95" dxfId="9" operator="equal" stopIfTrue="1">
      <formula>"Norway"</formula>
    </cfRule>
    <cfRule type="cellIs" priority="96" dxfId="9" operator="equal" stopIfTrue="1">
      <formula>"Northern Mariana Islands"</formula>
    </cfRule>
    <cfRule type="cellIs" priority="97" dxfId="9" operator="equal" stopIfTrue="1">
      <formula>"New Zealand"</formula>
    </cfRule>
    <cfRule type="cellIs" priority="98" dxfId="9" operator="equal" stopIfTrue="1">
      <formula>"New CAledonia"</formula>
    </cfRule>
    <cfRule type="cellIs" priority="99" dxfId="9" operator="equal" stopIfTrue="1">
      <formula>"Netherlands Antilles"</formula>
    </cfRule>
    <cfRule type="cellIs" priority="100" dxfId="9" operator="equal" stopIfTrue="1">
      <formula>"Netherlands"</formula>
    </cfRule>
    <cfRule type="cellIs" priority="101" dxfId="9" operator="equal" stopIfTrue="1">
      <formula>"Monaco"</formula>
    </cfRule>
    <cfRule type="cellIs" priority="102" dxfId="9" operator="equal" stopIfTrue="1">
      <formula>"Malta"</formula>
    </cfRule>
    <cfRule type="cellIs" priority="103" dxfId="9" operator="equal" stopIfTrue="1">
      <formula>"Macao SAR, China"</formula>
    </cfRule>
    <cfRule type="cellIs" priority="104" dxfId="9" operator="equal" stopIfTrue="1">
      <formula>"Luxembourg"</formula>
    </cfRule>
    <cfRule type="cellIs" priority="105" dxfId="9" operator="equal" stopIfTrue="1">
      <formula>"Liechtenstein"</formula>
    </cfRule>
    <cfRule type="cellIs" priority="106" dxfId="9" operator="equal" stopIfTrue="1">
      <formula>"Kuwait"</formula>
    </cfRule>
    <cfRule type="cellIs" priority="107" dxfId="9" operator="equal" stopIfTrue="1">
      <formula>"Korea, Republic of"</formula>
    </cfRule>
    <cfRule type="cellIs" priority="108" dxfId="9" operator="equal" stopIfTrue="1">
      <formula>"Japan"</formula>
    </cfRule>
    <cfRule type="cellIs" priority="109" dxfId="9" operator="equal" stopIfTrue="1">
      <formula>"Italy"</formula>
    </cfRule>
    <cfRule type="cellIs" priority="110" dxfId="9" operator="equal" stopIfTrue="1">
      <formula>"Israel"</formula>
    </cfRule>
    <cfRule type="cellIs" priority="111" dxfId="9" operator="equal" stopIfTrue="1">
      <formula>"Isle of Man"</formula>
    </cfRule>
    <cfRule type="cellIs" priority="112" dxfId="9" operator="equal" stopIfTrue="1">
      <formula>"Ireland"</formula>
    </cfRule>
    <cfRule type="cellIs" priority="113" dxfId="9" operator="equal" stopIfTrue="1">
      <formula>"Iceland"</formula>
    </cfRule>
    <cfRule type="cellIs" priority="114" dxfId="9" operator="equal" stopIfTrue="1">
      <formula>"Hungary"</formula>
    </cfRule>
    <cfRule type="cellIs" priority="115" dxfId="9" operator="equal" stopIfTrue="1">
      <formula>"Hong Kong"</formula>
    </cfRule>
    <cfRule type="cellIs" priority="116" dxfId="9" operator="equal" stopIfTrue="1">
      <formula>"China"</formula>
    </cfRule>
    <cfRule type="cellIs" priority="117" dxfId="9" operator="equal" stopIfTrue="1">
      <formula>"Guam"</formula>
    </cfRule>
    <cfRule type="cellIs" priority="118" dxfId="9" operator="equal" stopIfTrue="1">
      <formula>"Greenland"</formula>
    </cfRule>
    <cfRule type="cellIs" priority="119" dxfId="9" operator="equal" stopIfTrue="1">
      <formula>"Greece"</formula>
    </cfRule>
    <cfRule type="cellIs" priority="120" dxfId="9" operator="equal" stopIfTrue="1">
      <formula>"Germany"</formula>
    </cfRule>
    <cfRule type="cellIs" priority="121" dxfId="9" operator="equal" stopIfTrue="1">
      <formula>"French Polynesia"</formula>
    </cfRule>
    <cfRule type="cellIs" priority="122" dxfId="9" operator="equal" stopIfTrue="1">
      <formula>"France"</formula>
    </cfRule>
    <cfRule type="cellIs" priority="123" dxfId="9" operator="equal" stopIfTrue="1">
      <formula>"Finland"</formula>
    </cfRule>
    <cfRule type="cellIs" priority="124" dxfId="9" operator="equal" stopIfTrue="1">
      <formula>"Faeroe Islands"</formula>
    </cfRule>
    <cfRule type="cellIs" priority="125" dxfId="9" operator="equal" stopIfTrue="1">
      <formula>"Estoria"</formula>
    </cfRule>
    <cfRule type="cellIs" priority="126" dxfId="9" operator="equal" stopIfTrue="1">
      <formula>"Equatorial Guinea"</formula>
    </cfRule>
    <cfRule type="cellIs" priority="127" dxfId="9" operator="equal" stopIfTrue="1">
      <formula>"Denmark"</formula>
    </cfRule>
    <cfRule type="cellIs" priority="128" dxfId="9" operator="equal" stopIfTrue="1">
      <formula>"czech republic"</formula>
    </cfRule>
    <cfRule type="cellIs" priority="129" dxfId="9" operator="equal" stopIfTrue="1">
      <formula>"Cyprus"</formula>
    </cfRule>
    <cfRule type="cellIs" priority="130" dxfId="9" operator="equal" stopIfTrue="1">
      <formula>"croatia"</formula>
    </cfRule>
    <cfRule type="cellIs" priority="131" dxfId="9" operator="equal" stopIfTrue="1">
      <formula>"Channel Islands"</formula>
    </cfRule>
    <cfRule type="cellIs" priority="132" dxfId="9" operator="equal" stopIfTrue="1">
      <formula>"Cayman islands"</formula>
    </cfRule>
    <cfRule type="cellIs" priority="133" dxfId="9" operator="equal" stopIfTrue="1">
      <formula>"Canada"</formula>
    </cfRule>
    <cfRule type="cellIs" priority="134" dxfId="9" operator="equal" stopIfTrue="1">
      <formula>"Brunei Darussalam"</formula>
    </cfRule>
    <cfRule type="cellIs" priority="135" dxfId="9" operator="equal" stopIfTrue="1">
      <formula>"Bermuda"</formula>
    </cfRule>
    <cfRule type="cellIs" priority="136" dxfId="9" operator="equal" stopIfTrue="1">
      <formula>"Belgium"</formula>
    </cfRule>
    <cfRule type="cellIs" priority="137" dxfId="9" operator="equal" stopIfTrue="1">
      <formula>"Barbados"</formula>
    </cfRule>
    <cfRule type="cellIs" priority="138" dxfId="9" operator="equal" stopIfTrue="1">
      <formula>"Austria"</formula>
    </cfRule>
    <cfRule type="cellIs" priority="139" dxfId="9" operator="equal" stopIfTrue="1">
      <formula>"Andorra"</formula>
    </cfRule>
    <cfRule type="cellIs" priority="141" dxfId="9" operator="equal" stopIfTrue="1">
      <formula>"Aruba"</formula>
    </cfRule>
    <cfRule type="cellIs" priority="142" dxfId="9" operator="equal" stopIfTrue="1">
      <formula>"Australia"</formula>
    </cfRule>
    <cfRule type="cellIs" priority="143" dxfId="9" operator="equal" stopIfTrue="1">
      <formula>"Bahamas"</formula>
    </cfRule>
    <cfRule type="cellIs" priority="144" dxfId="9" operator="equal" stopIfTrue="1">
      <formula>"Bahrain"</formula>
    </cfRule>
  </conditionalFormatting>
  <conditionalFormatting sqref="A121:A123">
    <cfRule type="cellIs" priority="5" dxfId="9" operator="equal" stopIfTrue="1">
      <formula>"Guadeloupe"</formula>
    </cfRule>
    <cfRule type="cellIs" priority="6" dxfId="9" operator="equal" stopIfTrue="1">
      <formula>"French Guiana"</formula>
    </cfRule>
    <cfRule type="cellIs" priority="7" dxfId="9" operator="equal" stopIfTrue="1">
      <formula>"Virgin Islands, British"</formula>
    </cfRule>
    <cfRule type="cellIs" priority="8" dxfId="9" operator="equal" stopIfTrue="1">
      <formula>"Virgin Islands (U.S.)"</formula>
    </cfRule>
    <cfRule type="cellIs" priority="9" dxfId="9" operator="equal" stopIfTrue="1">
      <formula>"United States"</formula>
    </cfRule>
    <cfRule type="cellIs" priority="10" dxfId="9" operator="equal" stopIfTrue="1">
      <formula>"United Kingdom"</formula>
    </cfRule>
    <cfRule type="cellIs" priority="11" dxfId="9" operator="equal" stopIfTrue="1">
      <formula>"United Arab Emirates"</formula>
    </cfRule>
    <cfRule type="cellIs" priority="12" dxfId="9" operator="equal" stopIfTrue="1">
      <formula>"Trinidad and Tobago"</formula>
    </cfRule>
    <cfRule type="cellIs" priority="13" dxfId="9" operator="equal" stopIfTrue="1">
      <formula>"Switzerland"</formula>
    </cfRule>
    <cfRule type="cellIs" priority="14" dxfId="9" operator="equal" stopIfTrue="1">
      <formula>"Sweden"</formula>
    </cfRule>
    <cfRule type="cellIs" priority="15" dxfId="9" operator="equal" stopIfTrue="1">
      <formula>"Spain"</formula>
    </cfRule>
    <cfRule type="cellIs" priority="16" dxfId="9" operator="equal" stopIfTrue="1">
      <formula>"Slovenia"</formula>
    </cfRule>
    <cfRule type="cellIs" priority="17" dxfId="9" operator="equal" stopIfTrue="1">
      <formula>"Slovak Republic"</formula>
    </cfRule>
    <cfRule type="cellIs" priority="18" dxfId="9" operator="equal" stopIfTrue="1">
      <formula>"Singapore"</formula>
    </cfRule>
    <cfRule type="cellIs" priority="19" dxfId="9" operator="equal" stopIfTrue="1">
      <formula>"Saudi Arabia"</formula>
    </cfRule>
    <cfRule type="cellIs" priority="20" dxfId="9" operator="equal" stopIfTrue="1">
      <formula>"San Marino"</formula>
    </cfRule>
    <cfRule type="cellIs" priority="21" dxfId="9" operator="equal" stopIfTrue="1">
      <formula>"Qatar"</formula>
    </cfRule>
    <cfRule type="cellIs" priority="22" dxfId="9" operator="equal" stopIfTrue="1">
      <formula>"Puerto Rico"</formula>
    </cfRule>
    <cfRule type="cellIs" priority="23" dxfId="9" operator="equal" stopIfTrue="1">
      <formula>"Portugal"</formula>
    </cfRule>
    <cfRule type="cellIs" priority="24" dxfId="9" operator="equal" stopIfTrue="1">
      <formula>"Oman"</formula>
    </cfRule>
    <cfRule type="cellIs" priority="25" dxfId="9" operator="equal" stopIfTrue="1">
      <formula>"Norway"</formula>
    </cfRule>
    <cfRule type="cellIs" priority="26" dxfId="9" operator="equal" stopIfTrue="1">
      <formula>"Northern Mariana Islands"</formula>
    </cfRule>
    <cfRule type="cellIs" priority="27" dxfId="9" operator="equal" stopIfTrue="1">
      <formula>"New Zealand"</formula>
    </cfRule>
    <cfRule type="cellIs" priority="28" dxfId="9" operator="equal" stopIfTrue="1">
      <formula>"New CAledonia"</formula>
    </cfRule>
    <cfRule type="cellIs" priority="29" dxfId="9" operator="equal" stopIfTrue="1">
      <formula>"Netherlands Antilles"</formula>
    </cfRule>
    <cfRule type="cellIs" priority="30" dxfId="9" operator="equal" stopIfTrue="1">
      <formula>"Netherlands"</formula>
    </cfRule>
    <cfRule type="cellIs" priority="31" dxfId="9" operator="equal" stopIfTrue="1">
      <formula>"Monaco"</formula>
    </cfRule>
    <cfRule type="cellIs" priority="32" dxfId="9" operator="equal" stopIfTrue="1">
      <formula>"Malta"</formula>
    </cfRule>
    <cfRule type="cellIs" priority="33" dxfId="9" operator="equal" stopIfTrue="1">
      <formula>"Macao SAR, China"</formula>
    </cfRule>
    <cfRule type="cellIs" priority="34" dxfId="9" operator="equal" stopIfTrue="1">
      <formula>"Luxembourg"</formula>
    </cfRule>
    <cfRule type="cellIs" priority="35" dxfId="9" operator="equal" stopIfTrue="1">
      <formula>"Liechtenstein"</formula>
    </cfRule>
    <cfRule type="cellIs" priority="36" dxfId="9" operator="equal" stopIfTrue="1">
      <formula>"Kuwait"</formula>
    </cfRule>
    <cfRule type="cellIs" priority="37" dxfId="9" operator="equal" stopIfTrue="1">
      <formula>"Korea, Republic of"</formula>
    </cfRule>
    <cfRule type="cellIs" priority="38" dxfId="9" operator="equal" stopIfTrue="1">
      <formula>"Japan"</formula>
    </cfRule>
    <cfRule type="cellIs" priority="39" dxfId="9" operator="equal" stopIfTrue="1">
      <formula>"Italy"</formula>
    </cfRule>
    <cfRule type="cellIs" priority="40" dxfId="9" operator="equal" stopIfTrue="1">
      <formula>"Israel"</formula>
    </cfRule>
    <cfRule type="cellIs" priority="41" dxfId="9" operator="equal" stopIfTrue="1">
      <formula>"Isle of Man"</formula>
    </cfRule>
    <cfRule type="cellIs" priority="42" dxfId="9" operator="equal" stopIfTrue="1">
      <formula>"Ireland"</formula>
    </cfRule>
    <cfRule type="cellIs" priority="43" dxfId="9" operator="equal" stopIfTrue="1">
      <formula>"Iceland"</formula>
    </cfRule>
    <cfRule type="cellIs" priority="44" dxfId="9" operator="equal" stopIfTrue="1">
      <formula>"Hungary"</formula>
    </cfRule>
    <cfRule type="cellIs" priority="45" dxfId="9" operator="equal" stopIfTrue="1">
      <formula>"Hong Kong"</formula>
    </cfRule>
    <cfRule type="cellIs" priority="46" dxfId="9" operator="equal" stopIfTrue="1">
      <formula>"China"</formula>
    </cfRule>
    <cfRule type="cellIs" priority="47" dxfId="9" operator="equal" stopIfTrue="1">
      <formula>"Guam"</formula>
    </cfRule>
    <cfRule type="cellIs" priority="48" dxfId="9" operator="equal" stopIfTrue="1">
      <formula>"Greenland"</formula>
    </cfRule>
    <cfRule type="cellIs" priority="49" dxfId="9" operator="equal" stopIfTrue="1">
      <formula>"Greece"</formula>
    </cfRule>
    <cfRule type="cellIs" priority="50" dxfId="9" operator="equal" stopIfTrue="1">
      <formula>"Germany"</formula>
    </cfRule>
    <cfRule type="cellIs" priority="51" dxfId="9" operator="equal" stopIfTrue="1">
      <formula>"French Polynesia"</formula>
    </cfRule>
    <cfRule type="cellIs" priority="52" dxfId="9" operator="equal" stopIfTrue="1">
      <formula>"France"</formula>
    </cfRule>
    <cfRule type="cellIs" priority="53" dxfId="9" operator="equal" stopIfTrue="1">
      <formula>"Finland"</formula>
    </cfRule>
    <cfRule type="cellIs" priority="54" dxfId="9" operator="equal" stopIfTrue="1">
      <formula>"Faeroe Islands"</formula>
    </cfRule>
    <cfRule type="cellIs" priority="55" dxfId="9" operator="equal" stopIfTrue="1">
      <formula>"Estoria"</formula>
    </cfRule>
    <cfRule type="cellIs" priority="56" dxfId="9" operator="equal" stopIfTrue="1">
      <formula>"Equatorial Guinea"</formula>
    </cfRule>
    <cfRule type="cellIs" priority="57" dxfId="9" operator="equal" stopIfTrue="1">
      <formula>"Denmark"</formula>
    </cfRule>
    <cfRule type="cellIs" priority="58" dxfId="9" operator="equal" stopIfTrue="1">
      <formula>"czech republic"</formula>
    </cfRule>
    <cfRule type="cellIs" priority="59" dxfId="9" operator="equal" stopIfTrue="1">
      <formula>"Cyprus"</formula>
    </cfRule>
    <cfRule type="cellIs" priority="60" dxfId="9" operator="equal" stopIfTrue="1">
      <formula>"croatia"</formula>
    </cfRule>
    <cfRule type="cellIs" priority="61" dxfId="9" operator="equal" stopIfTrue="1">
      <formula>"Channel Islands"</formula>
    </cfRule>
    <cfRule type="cellIs" priority="62" dxfId="9" operator="equal" stopIfTrue="1">
      <formula>"Cayman islands"</formula>
    </cfRule>
    <cfRule type="cellIs" priority="63" dxfId="9" operator="equal" stopIfTrue="1">
      <formula>"Canada"</formula>
    </cfRule>
    <cfRule type="cellIs" priority="64" dxfId="9" operator="equal" stopIfTrue="1">
      <formula>"Brunei Darussalam"</formula>
    </cfRule>
    <cfRule type="cellIs" priority="65" dxfId="9" operator="equal" stopIfTrue="1">
      <formula>"Bermuda"</formula>
    </cfRule>
    <cfRule type="cellIs" priority="66" dxfId="9" operator="equal" stopIfTrue="1">
      <formula>"Belgium"</formula>
    </cfRule>
    <cfRule type="cellIs" priority="67" dxfId="9" operator="equal" stopIfTrue="1">
      <formula>"Barbados"</formula>
    </cfRule>
    <cfRule type="cellIs" priority="68" dxfId="9" operator="equal" stopIfTrue="1">
      <formula>"Austria"</formula>
    </cfRule>
    <cfRule type="cellIs" priority="69" dxfId="9" operator="equal" stopIfTrue="1">
      <formula>"Andorra"</formula>
    </cfRule>
    <cfRule type="cellIs" priority="70" dxfId="9" operator="equal" stopIfTrue="1">
      <formula>"Antigua and Barbuda"</formula>
    </cfRule>
    <cfRule type="cellIs" priority="71" dxfId="9" operator="equal" stopIfTrue="1">
      <formula>"Aruba"</formula>
    </cfRule>
    <cfRule type="cellIs" priority="72" dxfId="9" operator="equal" stopIfTrue="1">
      <formula>"Australia"</formula>
    </cfRule>
    <cfRule type="cellIs" priority="73" dxfId="9" operator="equal" stopIfTrue="1">
      <formula>"Bahamas"</formula>
    </cfRule>
    <cfRule type="cellIs" priority="74" dxfId="9" operator="equal" stopIfTrue="1">
      <formula>"Bahrain"</formula>
    </cfRule>
  </conditionalFormatting>
  <conditionalFormatting sqref="A1:IV65536">
    <cfRule type="cellIs" priority="1" dxfId="9" operator="equal" stopIfTrue="1">
      <formula>"Turks and Caicos Islands"</formula>
    </cfRule>
    <cfRule type="cellIs" priority="2" dxfId="9" operator="equal" stopIfTrue="1">
      <formula>"Gibraltar"</formula>
    </cfRule>
    <cfRule type="cellIs" priority="3" dxfId="9" operator="equal" stopIfTrue="1">
      <formula>"Latvia"</formula>
    </cfRule>
    <cfRule type="cellIs" priority="4" dxfId="9" operator="equal" stopIfTrue="1">
      <formula>"Poland"</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2011-07-21T21:49:22Z</dcterms:modified>
  <cp:category/>
  <cp:version/>
  <cp:contentType/>
  <cp:contentStatus/>
</cp:coreProperties>
</file>